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Mayo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Mayo 2024'!$A$1:$P$133</definedName>
    <definedName name="_xlnm.Database">Table1[#All]</definedName>
    <definedName name="_xlnm.Print_Titles" localSheetId="0">'Nomina Vigilancia Mayo 2024'!$1:$6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11" l="1"/>
  <c r="O77" i="11" s="1"/>
  <c r="I76" i="11"/>
  <c r="O76" i="11" s="1"/>
  <c r="I75" i="11"/>
  <c r="O75" i="11" s="1"/>
  <c r="N8" i="11" l="1"/>
  <c r="N9" i="11"/>
  <c r="N15" i="11"/>
  <c r="N17" i="11"/>
  <c r="N20" i="11"/>
  <c r="N21" i="11"/>
  <c r="N22" i="11"/>
  <c r="N25" i="11"/>
  <c r="N31" i="11"/>
  <c r="N34" i="11"/>
  <c r="N35" i="11"/>
  <c r="N38" i="11"/>
  <c r="N39" i="11"/>
  <c r="N42" i="11"/>
  <c r="N45" i="11"/>
  <c r="N47" i="11"/>
  <c r="N48" i="11"/>
  <c r="N52" i="11"/>
  <c r="N54" i="11"/>
  <c r="N56" i="11"/>
  <c r="N57" i="11"/>
  <c r="N58" i="11"/>
  <c r="N66" i="11"/>
  <c r="N78" i="11"/>
  <c r="N79" i="11"/>
  <c r="N83" i="11"/>
  <c r="N87" i="11"/>
  <c r="N89" i="11"/>
  <c r="N90" i="11"/>
  <c r="N91" i="11"/>
  <c r="N94" i="11"/>
  <c r="N101" i="11"/>
  <c r="N113" i="11"/>
  <c r="N7" i="11"/>
  <c r="I74" i="11"/>
  <c r="O74" i="11" s="1"/>
  <c r="N114" i="11" l="1"/>
  <c r="M114" i="11"/>
  <c r="I73" i="11"/>
  <c r="O73" i="11" s="1"/>
  <c r="I72" i="11"/>
  <c r="O72" i="11" s="1"/>
  <c r="I71" i="11"/>
  <c r="O71" i="11" s="1"/>
  <c r="I70" i="11"/>
  <c r="O70" i="11" s="1"/>
  <c r="I67" i="11" l="1"/>
  <c r="O67" i="11" s="1"/>
  <c r="I68" i="11"/>
  <c r="O68" i="11" s="1"/>
  <c r="I69" i="11"/>
  <c r="O69" i="11" s="1"/>
  <c r="K114" i="11" l="1"/>
  <c r="O104" i="11"/>
  <c r="O96" i="11"/>
  <c r="I30" i="11"/>
  <c r="O30" i="11" s="1"/>
  <c r="I54" i="11" l="1"/>
  <c r="O54" i="11" s="1"/>
  <c r="I95" i="11"/>
  <c r="O95" i="11" s="1"/>
  <c r="I103" i="11" l="1"/>
  <c r="O103" i="11" s="1"/>
  <c r="I8" i="11" l="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I18" i="11"/>
  <c r="O18" i="11" s="1"/>
  <c r="I19" i="11"/>
  <c r="O19" i="11" s="1"/>
  <c r="I20" i="11"/>
  <c r="I21" i="11"/>
  <c r="I22" i="11"/>
  <c r="I23" i="11"/>
  <c r="O23" i="11" s="1"/>
  <c r="I24" i="11"/>
  <c r="O24" i="11" s="1"/>
  <c r="I25" i="11"/>
  <c r="I26" i="11"/>
  <c r="O26" i="11" s="1"/>
  <c r="I27" i="11"/>
  <c r="O27" i="11" s="1"/>
  <c r="I28" i="11"/>
  <c r="O28" i="11" s="1"/>
  <c r="I29" i="11"/>
  <c r="O29" i="11" s="1"/>
  <c r="I31" i="11"/>
  <c r="I32" i="11"/>
  <c r="O32" i="11" s="1"/>
  <c r="I33" i="11"/>
  <c r="O33" i="11" s="1"/>
  <c r="I34" i="11"/>
  <c r="I35" i="11"/>
  <c r="I36" i="11"/>
  <c r="O36" i="11" s="1"/>
  <c r="I37" i="11"/>
  <c r="O37" i="11" s="1"/>
  <c r="I38" i="11"/>
  <c r="O38" i="11" s="1"/>
  <c r="I39" i="11"/>
  <c r="I40" i="11"/>
  <c r="O40" i="11" s="1"/>
  <c r="I41" i="11"/>
  <c r="O41" i="11" s="1"/>
  <c r="I42" i="11"/>
  <c r="I43" i="11"/>
  <c r="O43" i="11" s="1"/>
  <c r="I44" i="11"/>
  <c r="O44" i="11" s="1"/>
  <c r="I45" i="11"/>
  <c r="I46" i="11"/>
  <c r="O46" i="11" s="1"/>
  <c r="I47" i="11"/>
  <c r="I48" i="11"/>
  <c r="I49" i="11"/>
  <c r="O49" i="11" s="1"/>
  <c r="I50" i="11"/>
  <c r="O50" i="11" s="1"/>
  <c r="I51" i="11"/>
  <c r="O51" i="11" s="1"/>
  <c r="I52" i="11"/>
  <c r="I53" i="11"/>
  <c r="O53" i="11" s="1"/>
  <c r="I55" i="11"/>
  <c r="O55" i="11" s="1"/>
  <c r="I56" i="11"/>
  <c r="I58" i="11"/>
  <c r="I59" i="11"/>
  <c r="O59" i="11" s="1"/>
  <c r="I60" i="11"/>
  <c r="O60" i="11" s="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78" i="11"/>
  <c r="I79" i="11"/>
  <c r="I80" i="11"/>
  <c r="O80" i="11" s="1"/>
  <c r="I81" i="11"/>
  <c r="O81" i="11" s="1"/>
  <c r="I82" i="11"/>
  <c r="O82" i="11" s="1"/>
  <c r="I83" i="11"/>
  <c r="I84" i="11"/>
  <c r="O84" i="11" s="1"/>
  <c r="I85" i="11"/>
  <c r="O85" i="11" s="1"/>
  <c r="I86" i="11"/>
  <c r="O86" i="11" s="1"/>
  <c r="I87" i="11"/>
  <c r="I88" i="11"/>
  <c r="O88" i="11" s="1"/>
  <c r="I89" i="11"/>
  <c r="I90" i="11"/>
  <c r="I91" i="11"/>
  <c r="I92" i="11"/>
  <c r="O92" i="11" s="1"/>
  <c r="I93" i="11"/>
  <c r="O93" i="11" s="1"/>
  <c r="I94" i="1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57" i="11"/>
  <c r="I7" i="11"/>
  <c r="O22" i="11" l="1"/>
  <c r="O56" i="11"/>
  <c r="I114" i="11"/>
  <c r="O52" i="11"/>
  <c r="O34" i="11"/>
  <c r="O94" i="11"/>
  <c r="O47" i="11"/>
  <c r="O91" i="11"/>
  <c r="O25" i="11"/>
  <c r="O89" i="11"/>
  <c r="O39" i="11"/>
  <c r="O21" i="11"/>
  <c r="O101" i="11"/>
  <c r="O83" i="11"/>
  <c r="O57" i="11"/>
  <c r="O113" i="11"/>
  <c r="O87" i="11"/>
  <c r="O8" i="11"/>
  <c r="O79" i="11"/>
  <c r="O17" i="11"/>
  <c r="O48" i="11"/>
  <c r="O42" i="11"/>
  <c r="O31" i="11"/>
  <c r="O7" i="11"/>
  <c r="O90" i="11"/>
  <c r="O15" i="11"/>
  <c r="O45" i="11"/>
  <c r="O20" i="11"/>
  <c r="O9" i="11"/>
  <c r="O35" i="11"/>
  <c r="O78" i="11"/>
  <c r="O58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<sst xmlns="http://schemas.openxmlformats.org/spreadsheetml/2006/main" count="2101" uniqueCount="525">
  <si>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</si>
  <si>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</si>
  <si>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</si>
  <si>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</si>
  <si>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</si>
  <si>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</si>
  <si>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</si>
  <si>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</si>
  <si>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</si>
  <si>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</si>
  <si>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</si>
  <si>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</si>
  <si>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</si>
  <si>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</si>
  <si>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</si>
  <si>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</si>
  <si>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</si>
  <si>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</si>
  <si>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</si>
  <si>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</si>
  <si>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</si>
  <si>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</si>
  <si>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</si>
  <si>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</si>
  <si>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</si>
  <si>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</si>
  <si>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</si>
  <si>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</si>
  <si>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</si>
  <si>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</si>
  <si>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</si>
  <si>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</si>
  <si>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</si>
  <si>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</si>
  <si>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</si>
  <si>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</si>
  <si>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</si>
  <si>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</si>
  <si>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</si>
  <si>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</si>
  <si>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</si>
  <si>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</si>
  <si>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</si>
  <si>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</si>
  <si>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</si>
  <si>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</si>
  <si>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</si>
  <si>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</si>
  <si>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</si>
  <si>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</si>
  <si>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</si>
  <si>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</si>
  <si>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</si>
  <si>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</si>
  <si>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</si>
  <si>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</si>
  <si>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</si>
  <si>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</si>
  <si>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</si>
  <si>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</si>
  <si>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</si>
  <si>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</si>
  <si>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</si>
  <si>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</si>
  <si>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</si>
  <si>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</si>
  <si>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</si>
  <si>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</si>
  <si>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</si>
  <si>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</si>
  <si>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</si>
  <si>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</si>
  <si>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</si>
  <si>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</si>
  <si>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</si>
  <si>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</si>
  <si>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</si>
  <si>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</si>
  <si>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</si>
  <si>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</si>
  <si>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</si>
  <si>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</si>
  <si>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</si>
  <si>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</si>
  <si>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</si>
  <si>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</si>
  <si>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</si>
  <si>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</si>
  <si>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</si>
  <si>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</si>
  <si>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</si>
  <si>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</si>
  <si>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</si>
  <si>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</si>
  <si>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</si>
  <si>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</si>
  <si>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</si>
  <si>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</si>
  <si>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</si>
  <si>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</si>
  <si>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</si>
  <si>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</si>
  <si>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</si>
  <si>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</si>
  <si>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</si>
  <si>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</si>
  <si>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</si>
  <si>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</si>
  <si>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</si>
  <si>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</si>
  <si>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</si>
  <si>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</si>
  <si>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</si>
  <si>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</si>
  <si>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</si>
  <si>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</si>
  <si>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</si>
  <si>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</si>
  <si>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</si>
  <si>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</si>
  <si>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</si>
  <si>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</si>
  <si>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</si>
  <si>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</si>
  <si>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</si>
  <si>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</si>
  <si>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</si>
  <si>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</si>
  <si>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</si>
  <si>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</si>
  <si>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</si>
  <si>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</si>
  <si>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</si>
  <si>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</si>
  <si>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</si>
  <si>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</si>
  <si>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</si>
  <si>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</si>
  <si>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</si>
  <si>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</si>
  <si>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</si>
  <si>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</si>
  <si>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</si>
  <si>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</si>
  <si>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</si>
  <si>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</si>
  <si>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</si>
  <si>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</si>
  <si>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</si>
  <si>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</si>
  <si>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</si>
  <si>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</si>
  <si>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</si>
  <si>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</si>
  <si>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</si>
  <si>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</si>
  <si>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</si>
  <si>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</si>
  <si>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</si>
  <si>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</si>
  <si>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</si>
  <si>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</si>
  <si>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</si>
  <si>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</si>
  <si>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</si>
  <si>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</si>
  <si>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</si>
  <si>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</si>
  <si>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</si>
  <si>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</si>
  <si>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</si>
  <si>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</si>
  <si>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</si>
  <si>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</si>
  <si>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</si>
  <si>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</si>
  <si>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</si>
  <si>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</si>
  <si>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</si>
  <si>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</si>
  <si>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</si>
  <si>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</si>
  <si>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</si>
  <si>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</si>
  <si>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</si>
  <si>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</si>
  <si>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</si>
  <si>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</si>
  <si>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</si>
  <si>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</si>
  <si>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</si>
  <si>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</si>
  <si>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</si>
  <si>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</si>
  <si>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</si>
  <si>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</si>
  <si>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</si>
  <si>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</si>
  <si>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</si>
  <si>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</si>
  <si>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</si>
  <si>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</si>
  <si>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</si>
  <si>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</si>
  <si>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</si>
  <si>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</si>
  <si>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</si>
  <si>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</si>
  <si>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</si>
  <si>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</si>
  <si>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</si>
  <si>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</si>
  <si>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</si>
  <si>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</si>
  <si>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</si>
  <si>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</si>
  <si>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</si>
  <si>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</si>
  <si>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</si>
  <si>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</si>
  <si>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</si>
  <si>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</si>
  <si>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</si>
  <si>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</si>
  <si>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</si>
  <si>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</si>
  <si>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</si>
  <si>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</si>
  <si>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</si>
  <si>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</si>
  <si>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</si>
  <si>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</si>
  <si>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</si>
  <si>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</si>
  <si>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</si>
  <si>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</si>
  <si>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</si>
  <si>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</si>
  <si>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</si>
  <si>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</si>
  <si>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</si>
  <si>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</si>
  <si>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</si>
  <si>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</si>
  <si>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</si>
  <si>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</si>
  <si>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</si>
  <si>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</si>
  <si>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</si>
  <si>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</si>
  <si>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</si>
  <si>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</si>
  <si>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</si>
  <si>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</si>
  <si>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</si>
  <si>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</si>
  <si>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</si>
  <si>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</si>
  <si>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</si>
  <si>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</si>
  <si>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</si>
  <si>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</si>
  <si>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</si>
  <si>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</si>
  <si>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</si>
  <si>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</si>
  <si>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</si>
  <si>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</si>
  <si>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</si>
  <si>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</si>
  <si>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</si>
  <si>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</si>
  <si>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</si>
  <si>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</si>
  <si>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</si>
  <si>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</si>
  <si>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</si>
  <si>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</si>
  <si>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</si>
  <si>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</si>
  <si>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</si>
  <si>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</si>
  <si>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</si>
  <si>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</si>
  <si>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</si>
  <si>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</si>
  <si>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</si>
  <si>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</si>
  <si>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</si>
  <si>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</si>
  <si>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</si>
  <si>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</si>
  <si>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</si>
  <si>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</si>
  <si>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</si>
  <si>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</si>
  <si>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</si>
  <si>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</si>
  <si>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</si>
  <si>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</si>
  <si>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</si>
  <si>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</si>
  <si>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</si>
  <si>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</si>
  <si>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</si>
  <si>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</si>
  <si>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</si>
  <si>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</si>
  <si>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</si>
  <si>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</si>
  <si>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</si>
  <si>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</si>
  <si>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</si>
  <si>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</si>
  <si>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</si>
  <si>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</si>
  <si>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</si>
  <si>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</si>
  <si>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</si>
  <si>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</si>
  <si>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</si>
  <si>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</si>
  <si>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</si>
  <si>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</si>
  <si>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</si>
  <si>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</si>
  <si>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</si>
  <si>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</si>
  <si>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</si>
  <si>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</si>
  <si>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</si>
  <si>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</si>
  <si>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</si>
  <si>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</si>
  <si>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</si>
  <si>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</si>
  <si>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</si>
  <si>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</si>
  <si>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</si>
  <si>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</si>
  <si>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</si>
  <si>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</si>
  <si>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</si>
  <si>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</si>
  <si>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</si>
  <si>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</si>
  <si>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</si>
  <si>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</si>
  <si>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</si>
  <si>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</si>
  <si>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</si>
  <si>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</si>
  <si>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</si>
  <si>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</si>
  <si>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</si>
  <si>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</si>
  <si>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</si>
  <si>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</si>
  <si>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</si>
  <si>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</si>
  <si>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</si>
  <si>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</si>
  <si>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</si>
  <si>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</si>
  <si>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</si>
  <si>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</si>
  <si>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</si>
  <si>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</si>
  <si>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</si>
  <si>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</si>
  <si>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</si>
  <si>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</si>
  <si>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</si>
  <si>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</si>
  <si>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</si>
  <si>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</si>
  <si>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</si>
  <si>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</si>
  <si>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</si>
  <si>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</si>
  <si>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</si>
  <si>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</si>
  <si>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</si>
  <si>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</si>
  <si>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</si>
  <si>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</si>
  <si>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</si>
  <si>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</si>
  <si>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</si>
  <si>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</si>
  <si>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</si>
  <si>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</si>
  <si>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</si>
  <si>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</si>
  <si>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</si>
  <si>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</si>
  <si>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</si>
  <si>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</si>
  <si>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</si>
  <si>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</si>
  <si>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</si>
  <si>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</si>
  <si>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</si>
  <si>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</si>
  <si>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</si>
  <si>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</si>
  <si>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</si>
  <si>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</si>
  <si>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</si>
  <si>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</si>
  <si>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</si>
  <si>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</si>
  <si>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</si>
  <si>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</si>
  <si>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</si>
  <si>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</si>
  <si>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</si>
  <si>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</si>
  <si>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</si>
  <si>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</si>
  <si>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</si>
  <si>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</si>
  <si>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</si>
  <si>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</si>
  <si>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</si>
  <si>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</si>
  <si>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</si>
  <si>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</si>
  <si>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</si>
  <si>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</si>
  <si>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</si>
  <si>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</si>
  <si>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</si>
  <si>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</si>
  <si>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</si>
  <si>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</si>
  <si>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</si>
  <si>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</si>
  <si>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</si>
  <si>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</si>
  <si>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</si>
  <si>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</si>
  <si>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</si>
  <si>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</si>
  <si>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</si>
  <si>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</si>
  <si>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</si>
  <si>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</si>
  <si>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</si>
  <si>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</si>
  <si>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</si>
  <si>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</si>
  <si>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</si>
  <si>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</si>
  <si>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</si>
  <si>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</si>
  <si>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</si>
  <si>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</si>
  <si>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</si>
  <si>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</si>
  <si>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</si>
  <si>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</si>
  <si>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</si>
  <si>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</si>
  <si>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</si>
  <si>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</si>
  <si>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</si>
  <si>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</si>
  <si>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</si>
  <si>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</si>
  <si>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</si>
  <si>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</si>
  <si>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</si>
  <si>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</si>
  <si>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</si>
  <si>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</si>
  <si>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</si>
  <si>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</si>
  <si>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</si>
  <si>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</si>
  <si>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</si>
  <si>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</si>
  <si>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</si>
  <si>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</si>
  <si>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</si>
  <si>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</si>
  <si>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</si>
  <si>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</si>
  <si>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</si>
  <si>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</si>
  <si>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</si>
  <si>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</si>
  <si>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</si>
  <si>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</si>
  <si>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LUIS ALBERTO  BAUTISTA MORILLO</t>
  </si>
  <si>
    <t>MANUEL ALEXANDER VIZCAINO CABRERA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</si>
  <si>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</si>
  <si>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</si>
  <si>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</si>
  <si>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</si>
  <si>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</si>
  <si>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</si>
  <si>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</si>
  <si>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</si>
  <si>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</si>
  <si>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</si>
  <si>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</si>
  <si>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</si>
  <si>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</si>
  <si>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</si>
  <si>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</si>
  <si>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</si>
  <si>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JOHN MICHAEL BELTRAN RAMIREZ</t>
  </si>
  <si>
    <t>ENERCIDO CABRERA SANCHEZ</t>
  </si>
  <si>
    <t>VICTOR MANUEL FLORENTINO ESPINAL</t>
  </si>
  <si>
    <t>ISIDRO BOLIVAR FERRERAS MENDEZ</t>
  </si>
  <si>
    <t>RAISON JOEL LEBRON AMADOR</t>
  </si>
  <si>
    <t>JAIRO MANUEL BATISTA TAMAREZ</t>
  </si>
  <si>
    <t>AMERICO CABRERA MONTES DE OCA</t>
  </si>
  <si>
    <t>ALEXANDER RIDRIGUEZ ORTIZ</t>
  </si>
  <si>
    <t>KERVIN EMMANUEL OZORIO RIVERA</t>
  </si>
  <si>
    <t>JHONATHAN PEÑA LEBRON</t>
  </si>
  <si>
    <t>STARLIN DE LA CRUZ</t>
  </si>
  <si>
    <r>
      <t xml:space="preserve">Nómina de Sueldos: </t>
    </r>
    <r>
      <rPr>
        <u/>
        <sz val="16"/>
        <rFont val="Segoe UI Historic"/>
        <family val="2"/>
      </rPr>
      <t>Personal de Seguridad</t>
    </r>
  </si>
  <si>
    <r>
      <t xml:space="preserve">Correspondiente al mes de Mayo </t>
    </r>
    <r>
      <rPr>
        <sz val="16"/>
        <color theme="1" tint="4.9989318521683403E-2"/>
        <rFont val="Segoe UI Historic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</si>
</sst>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6"/>
      <name val="Segoe UI Historic"/>
      <family val="2"/>
    </font>
    <font>
      <u/>
      <sz val="16"/>
      <name val="Segoe UI Historic"/>
      <family val="2"/>
    </font>
    <font>
      <sz val="16"/>
      <color theme="1" tint="4.9989318521683403E-2"/>
      <name val="Segoe UI Historic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43" fontId="19" fillId="3" borderId="0" xfId="0" applyNumberFormat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11" fillId="3" borderId="0" xfId="0" applyFont="1" applyFill="1" applyAlignment="1">
      <alignment wrapText="1"/>
    </xf>
    <xf numFmtId="43" fontId="0" fillId="3" borderId="0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/>
    </xf>
    <xf numFmtId="0" fontId="21" fillId="9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43" fontId="0" fillId="3" borderId="0" xfId="0" applyNumberForma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3" fontId="28" fillId="0" borderId="0" xfId="1" applyFont="1" applyBorder="1" applyAlignment="1">
      <alignment horizontal="center" vertical="center"/>
    </xf>
    <xf numFmtId="43" fontId="27" fillId="3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3" fontId="0" fillId="0" borderId="0" xfId="0" applyNumberForma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0" fillId="0" borderId="0" xfId="0" applyNumberFormat="1" applyFill="1" applyBorder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1" fillId="9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6</xdr:col>
      <xdr:colOff>492671</xdr:colOff>
      <xdr:row>2</xdr:row>
      <xdr:rowOff>826354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0"/>
          <a:ext cx="3388271" cy="1778854"/>
        </a:xfrm>
        <a:prstGeom prst="rect">
          <a:avLst/>
        </a:prstGeom>
      </xdr:spPr>
    </xdr:pic>
    <xdr:clientData/>
  </xdr:twoCellAnchor>
  <xdr:twoCellAnchor>
    <xdr:from>
      <xdr:col>11</xdr:col>
      <xdr:colOff>400051</xdr:colOff>
      <xdr:row>119</xdr:row>
      <xdr:rowOff>152401</xdr:rowOff>
    </xdr:from>
    <xdr:to>
      <xdr:col>15</xdr:col>
      <xdr:colOff>304800</xdr:colOff>
      <xdr:row>122</xdr:row>
      <xdr:rowOff>133351</xdr:rowOff>
    </xdr:to>
    <xdr:sp macro="" textlink="">
      <xdr:nvSpPr>
        <xdr:cNvPr id="8" name="Rectángulo 7"/>
        <xdr:cNvSpPr/>
      </xdr:nvSpPr>
      <xdr:spPr>
        <a:xfrm>
          <a:off x="16725901" y="47815501"/>
          <a:ext cx="3790949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120</xdr:row>
      <xdr:rowOff>15875</xdr:rowOff>
    </xdr:from>
    <xdr:to>
      <xdr:col>1</xdr:col>
      <xdr:colOff>2076450</xdr:colOff>
      <xdr:row>123</xdr:row>
      <xdr:rowOff>114300</xdr:rowOff>
    </xdr:to>
    <xdr:sp macro="" textlink="">
      <xdr:nvSpPr>
        <xdr:cNvPr id="11" name="Rectángulo 10"/>
        <xdr:cNvSpPr/>
      </xdr:nvSpPr>
      <xdr:spPr>
        <a:xfrm>
          <a:off x="419100" y="47964725"/>
          <a:ext cx="2057400" cy="955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2346325</xdr:colOff>
      <xdr:row>119</xdr:row>
      <xdr:rowOff>159656</xdr:rowOff>
    </xdr:from>
    <xdr:to>
      <xdr:col>5</xdr:col>
      <xdr:colOff>914401</xdr:colOff>
      <xdr:row>122</xdr:row>
      <xdr:rowOff>209550</xdr:rowOff>
    </xdr:to>
    <xdr:sp macro="" textlink="">
      <xdr:nvSpPr>
        <xdr:cNvPr id="13" name="Rectángulo 12"/>
        <xdr:cNvSpPr/>
      </xdr:nvSpPr>
      <xdr:spPr>
        <a:xfrm>
          <a:off x="8518525" y="47822756"/>
          <a:ext cx="3406776" cy="9071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66"/>
  <sheetViews>
    <sheetView tabSelected="1" zoomScale="50" zoomScaleNormal="50" zoomScaleSheetLayoutView="50" workbookViewId="0">
      <selection activeCell="E13" sqref="E13"/>
    </sheetView>
  </sheetViews>
  <sheetFormatPr baseColWidth="10" defaultColWidth="9.140625" defaultRowHeight="12.75" x14ac:dyDescent="0.2"/>
  <cols>
    <col min="1" max="1" width="6" style="21" customWidth="1"/>
    <col min="2" max="2" width="45.85546875" style="123" customWidth="1"/>
    <col min="3" max="3" width="40.5703125" style="123" bestFit="1" customWidth="1"/>
    <col min="4" max="4" width="36.28515625" style="123" customWidth="1"/>
    <col min="5" max="5" width="36.28515625" style="21" customWidth="1"/>
    <col min="6" max="6" width="14.28515625" style="21" customWidth="1"/>
    <col min="7" max="7" width="15.140625" style="124" customWidth="1"/>
    <col min="8" max="8" width="15.140625" style="123" customWidth="1"/>
    <col min="9" max="9" width="15.140625" style="124" customWidth="1"/>
    <col min="10" max="10" width="8.5703125" style="123" customWidth="1"/>
    <col min="11" max="11" width="11.42578125" style="123" customWidth="1"/>
    <col min="12" max="12" width="8" style="123" customWidth="1"/>
    <col min="13" max="13" width="15.140625" style="123" customWidth="1"/>
    <col min="14" max="14" width="18.5703125" style="123" customWidth="1"/>
    <col min="15" max="15" width="16.42578125" style="123" customWidth="1"/>
    <col min="16" max="16" width="16.85546875" style="123" customWidth="1"/>
    <col min="17" max="17" width="9.140625" style="193" customWidth="1"/>
    <col min="18" max="195" width="9.140625" style="193"/>
    <col min="196" max="16384" width="9.140625" style="16"/>
  </cols>
  <sheetData>
    <row r="1" spans="1:195" ht="37.5" customHeight="1" x14ac:dyDescent="0.2"/>
    <row r="2" spans="1:195" ht="37.5" customHeight="1" x14ac:dyDescent="0.2"/>
    <row r="3" spans="1:195" ht="69" customHeight="1" x14ac:dyDescent="0.2"/>
    <row r="4" spans="1:195" ht="24" customHeight="1" x14ac:dyDescent="0.2">
      <c r="A4" s="211" t="s">
        <v>523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194"/>
    </row>
    <row r="5" spans="1:195" ht="30" customHeight="1" x14ac:dyDescent="0.35">
      <c r="A5" s="211" t="s">
        <v>524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95"/>
    </row>
    <row r="6" spans="1:195" s="145" customFormat="1" ht="57" customHeight="1" x14ac:dyDescent="0.2">
      <c r="A6" s="207" t="s">
        <v>382</v>
      </c>
      <c r="B6" s="207" t="s">
        <v>44</v>
      </c>
      <c r="C6" s="207" t="s">
        <v>47</v>
      </c>
      <c r="D6" s="207" t="s">
        <v>45</v>
      </c>
      <c r="E6" s="207" t="s">
        <v>46</v>
      </c>
      <c r="F6" s="207" t="s">
        <v>220</v>
      </c>
      <c r="G6" s="207" t="s">
        <v>79</v>
      </c>
      <c r="H6" s="208" t="s">
        <v>383</v>
      </c>
      <c r="I6" s="208" t="s">
        <v>384</v>
      </c>
      <c r="J6" s="208" t="s">
        <v>2</v>
      </c>
      <c r="K6" s="208" t="s">
        <v>3</v>
      </c>
      <c r="L6" s="208" t="s">
        <v>4</v>
      </c>
      <c r="M6" s="209" t="s">
        <v>385</v>
      </c>
      <c r="N6" s="208" t="s">
        <v>386</v>
      </c>
      <c r="O6" s="208" t="s">
        <v>64</v>
      </c>
      <c r="P6" s="210" t="s">
        <v>489</v>
      </c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</row>
    <row r="7" spans="1:195" s="15" customFormat="1" ht="29.25" customHeight="1" x14ac:dyDescent="0.2">
      <c r="A7" s="161">
        <v>1</v>
      </c>
      <c r="B7" s="138" t="s">
        <v>409</v>
      </c>
      <c r="C7" s="152" t="s">
        <v>475</v>
      </c>
      <c r="D7" s="165" t="s">
        <v>483</v>
      </c>
      <c r="E7" s="138" t="s">
        <v>483</v>
      </c>
      <c r="F7" s="161" t="s">
        <v>222</v>
      </c>
      <c r="G7" s="139">
        <v>80000</v>
      </c>
      <c r="H7" s="162">
        <v>0</v>
      </c>
      <c r="I7" s="139">
        <f>+G7+H7</f>
        <v>80000</v>
      </c>
      <c r="J7" s="156">
        <v>0</v>
      </c>
      <c r="K7" s="139">
        <v>8582.8700000000008</v>
      </c>
      <c r="L7" s="156">
        <v>0</v>
      </c>
      <c r="M7" s="156">
        <v>0</v>
      </c>
      <c r="N7" s="139">
        <f>+J7+K7+L7+M7</f>
        <v>8582.8700000000008</v>
      </c>
      <c r="O7" s="139">
        <f>+I7-N7</f>
        <v>71417.13</v>
      </c>
      <c r="P7" s="166" t="s">
        <v>490</v>
      </c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</row>
    <row r="8" spans="1:195" s="15" customFormat="1" ht="29.25" customHeight="1" x14ac:dyDescent="0.2">
      <c r="A8" s="161">
        <v>2</v>
      </c>
      <c r="B8" s="138" t="s">
        <v>411</v>
      </c>
      <c r="C8" s="152" t="s">
        <v>475</v>
      </c>
      <c r="D8" s="165" t="s">
        <v>472</v>
      </c>
      <c r="E8" s="138" t="s">
        <v>472</v>
      </c>
      <c r="F8" s="161" t="s">
        <v>222</v>
      </c>
      <c r="G8" s="139">
        <v>16000</v>
      </c>
      <c r="H8" s="162">
        <v>0</v>
      </c>
      <c r="I8" s="139">
        <f t="shared" ref="I8:I66" si="0">+G8+H8</f>
        <v>16000</v>
      </c>
      <c r="J8" s="156">
        <v>0</v>
      </c>
      <c r="K8" s="156">
        <v>0</v>
      </c>
      <c r="L8" s="156">
        <v>0</v>
      </c>
      <c r="M8" s="139">
        <v>8888.36</v>
      </c>
      <c r="N8" s="139">
        <f t="shared" ref="N8:N66" si="1">+J8+K8+L8+M8</f>
        <v>8888.36</v>
      </c>
      <c r="O8" s="139">
        <f t="shared" ref="O8:O66" si="2">+I8-N8</f>
        <v>7111.6399999999994</v>
      </c>
      <c r="P8" s="166" t="s">
        <v>490</v>
      </c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</row>
    <row r="9" spans="1:195" s="15" customFormat="1" ht="29.25" customHeight="1" x14ac:dyDescent="0.2">
      <c r="A9" s="161">
        <v>3</v>
      </c>
      <c r="B9" s="138" t="s">
        <v>419</v>
      </c>
      <c r="C9" s="152" t="s">
        <v>475</v>
      </c>
      <c r="D9" s="165" t="s">
        <v>472</v>
      </c>
      <c r="E9" s="138" t="s">
        <v>472</v>
      </c>
      <c r="F9" s="161" t="s">
        <v>222</v>
      </c>
      <c r="G9" s="139">
        <v>16000</v>
      </c>
      <c r="H9" s="162">
        <v>0</v>
      </c>
      <c r="I9" s="139">
        <f t="shared" si="0"/>
        <v>16000</v>
      </c>
      <c r="J9" s="156">
        <v>0</v>
      </c>
      <c r="K9" s="156">
        <v>0</v>
      </c>
      <c r="L9" s="156">
        <v>0</v>
      </c>
      <c r="M9" s="139">
        <v>4683.7700000000004</v>
      </c>
      <c r="N9" s="139">
        <f t="shared" si="1"/>
        <v>4683.7700000000004</v>
      </c>
      <c r="O9" s="139">
        <f t="shared" si="2"/>
        <v>11316.23</v>
      </c>
      <c r="P9" s="166" t="s">
        <v>490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</row>
    <row r="10" spans="1:195" s="15" customFormat="1" ht="29.25" customHeight="1" x14ac:dyDescent="0.2">
      <c r="A10" s="161">
        <v>4</v>
      </c>
      <c r="B10" s="138" t="s">
        <v>423</v>
      </c>
      <c r="C10" s="152" t="s">
        <v>475</v>
      </c>
      <c r="D10" s="165" t="s">
        <v>472</v>
      </c>
      <c r="E10" s="138" t="s">
        <v>472</v>
      </c>
      <c r="F10" s="161" t="s">
        <v>222</v>
      </c>
      <c r="G10" s="139">
        <v>12000</v>
      </c>
      <c r="H10" s="162">
        <v>0</v>
      </c>
      <c r="I10" s="139">
        <f t="shared" si="0"/>
        <v>12000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39">
        <f t="shared" si="2"/>
        <v>12000</v>
      </c>
      <c r="P10" s="166" t="s">
        <v>490</v>
      </c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</row>
    <row r="11" spans="1:195" s="15" customFormat="1" ht="29.25" customHeight="1" x14ac:dyDescent="0.2">
      <c r="A11" s="161">
        <v>5</v>
      </c>
      <c r="B11" s="138" t="s">
        <v>438</v>
      </c>
      <c r="C11" s="152" t="s">
        <v>475</v>
      </c>
      <c r="D11" s="165" t="s">
        <v>472</v>
      </c>
      <c r="E11" s="138" t="s">
        <v>472</v>
      </c>
      <c r="F11" s="161" t="s">
        <v>221</v>
      </c>
      <c r="G11" s="139">
        <v>12000</v>
      </c>
      <c r="H11" s="162">
        <v>0</v>
      </c>
      <c r="I11" s="139">
        <f t="shared" si="0"/>
        <v>12000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39">
        <f t="shared" si="2"/>
        <v>12000</v>
      </c>
      <c r="P11" s="166" t="s">
        <v>490</v>
      </c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</row>
    <row r="12" spans="1:195" s="15" customFormat="1" ht="29.25" customHeight="1" x14ac:dyDescent="0.2">
      <c r="A12" s="161">
        <v>6</v>
      </c>
      <c r="B12" s="138" t="s">
        <v>393</v>
      </c>
      <c r="C12" s="152" t="s">
        <v>475</v>
      </c>
      <c r="D12" s="165" t="s">
        <v>472</v>
      </c>
      <c r="E12" s="138" t="s">
        <v>472</v>
      </c>
      <c r="F12" s="161" t="s">
        <v>222</v>
      </c>
      <c r="G12" s="139">
        <v>12000</v>
      </c>
      <c r="H12" s="162">
        <v>0</v>
      </c>
      <c r="I12" s="139">
        <f t="shared" si="0"/>
        <v>12000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39">
        <f t="shared" si="2"/>
        <v>12000</v>
      </c>
      <c r="P12" s="166" t="s">
        <v>490</v>
      </c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</row>
    <row r="13" spans="1:195" s="15" customFormat="1" ht="29.25" customHeight="1" x14ac:dyDescent="0.2">
      <c r="A13" s="161">
        <v>7</v>
      </c>
      <c r="B13" s="138" t="s">
        <v>421</v>
      </c>
      <c r="C13" s="152" t="s">
        <v>475</v>
      </c>
      <c r="D13" s="165" t="s">
        <v>472</v>
      </c>
      <c r="E13" s="138" t="s">
        <v>472</v>
      </c>
      <c r="F13" s="161" t="s">
        <v>222</v>
      </c>
      <c r="G13" s="139">
        <v>12000</v>
      </c>
      <c r="H13" s="162">
        <v>0</v>
      </c>
      <c r="I13" s="139">
        <f t="shared" si="0"/>
        <v>12000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39">
        <f t="shared" si="2"/>
        <v>12000</v>
      </c>
      <c r="P13" s="166" t="s">
        <v>490</v>
      </c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</row>
    <row r="14" spans="1:195" s="15" customFormat="1" ht="29.25" customHeight="1" x14ac:dyDescent="0.2">
      <c r="A14" s="161">
        <v>8</v>
      </c>
      <c r="B14" s="138" t="s">
        <v>392</v>
      </c>
      <c r="C14" s="152" t="s">
        <v>475</v>
      </c>
      <c r="D14" s="165" t="s">
        <v>472</v>
      </c>
      <c r="E14" s="138" t="s">
        <v>472</v>
      </c>
      <c r="F14" s="161" t="s">
        <v>222</v>
      </c>
      <c r="G14" s="139">
        <v>12000</v>
      </c>
      <c r="H14" s="162">
        <v>0</v>
      </c>
      <c r="I14" s="139">
        <f t="shared" si="0"/>
        <v>12000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39">
        <f t="shared" si="2"/>
        <v>12000</v>
      </c>
      <c r="P14" s="166" t="s">
        <v>490</v>
      </c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</row>
    <row r="15" spans="1:195" s="15" customFormat="1" ht="29.25" customHeight="1" x14ac:dyDescent="0.2">
      <c r="A15" s="161">
        <v>9</v>
      </c>
      <c r="B15" s="138" t="s">
        <v>425</v>
      </c>
      <c r="C15" s="152" t="s">
        <v>475</v>
      </c>
      <c r="D15" s="165" t="s">
        <v>472</v>
      </c>
      <c r="E15" s="138" t="s">
        <v>472</v>
      </c>
      <c r="F15" s="161" t="s">
        <v>222</v>
      </c>
      <c r="G15" s="139">
        <v>16000</v>
      </c>
      <c r="H15" s="162">
        <v>0</v>
      </c>
      <c r="I15" s="139">
        <f t="shared" si="0"/>
        <v>16000</v>
      </c>
      <c r="J15" s="156">
        <v>0</v>
      </c>
      <c r="K15" s="156">
        <v>0</v>
      </c>
      <c r="L15" s="156">
        <v>0</v>
      </c>
      <c r="M15" s="167">
        <v>5695.37</v>
      </c>
      <c r="N15" s="139">
        <f t="shared" si="1"/>
        <v>5695.37</v>
      </c>
      <c r="O15" s="139">
        <f t="shared" si="2"/>
        <v>10304.630000000001</v>
      </c>
      <c r="P15" s="166" t="s">
        <v>490</v>
      </c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</row>
    <row r="16" spans="1:195" s="15" customFormat="1" ht="29.25" customHeight="1" x14ac:dyDescent="0.2">
      <c r="A16" s="161">
        <v>10</v>
      </c>
      <c r="B16" s="138" t="s">
        <v>394</v>
      </c>
      <c r="C16" s="152" t="s">
        <v>475</v>
      </c>
      <c r="D16" s="165" t="s">
        <v>472</v>
      </c>
      <c r="E16" s="138" t="s">
        <v>472</v>
      </c>
      <c r="F16" s="161" t="s">
        <v>222</v>
      </c>
      <c r="G16" s="139">
        <v>12000</v>
      </c>
      <c r="H16" s="162">
        <v>0</v>
      </c>
      <c r="I16" s="139">
        <f t="shared" si="0"/>
        <v>12000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39">
        <f t="shared" si="2"/>
        <v>12000</v>
      </c>
      <c r="P16" s="166" t="s">
        <v>490</v>
      </c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</row>
    <row r="17" spans="1:195" s="15" customFormat="1" ht="29.25" customHeight="1" x14ac:dyDescent="0.2">
      <c r="A17" s="161">
        <v>11</v>
      </c>
      <c r="B17" s="138" t="s">
        <v>399</v>
      </c>
      <c r="C17" s="152" t="s">
        <v>475</v>
      </c>
      <c r="D17" s="165" t="s">
        <v>483</v>
      </c>
      <c r="E17" s="138" t="s">
        <v>483</v>
      </c>
      <c r="F17" s="161" t="s">
        <v>222</v>
      </c>
      <c r="G17" s="139">
        <v>80000</v>
      </c>
      <c r="H17" s="162">
        <v>0</v>
      </c>
      <c r="I17" s="139">
        <f t="shared" si="0"/>
        <v>80000</v>
      </c>
      <c r="J17" s="156">
        <v>0</v>
      </c>
      <c r="K17" s="139">
        <v>8582.8700000000008</v>
      </c>
      <c r="L17" s="156">
        <v>0</v>
      </c>
      <c r="M17" s="139">
        <v>5907.35</v>
      </c>
      <c r="N17" s="139">
        <f t="shared" si="1"/>
        <v>14490.220000000001</v>
      </c>
      <c r="O17" s="139">
        <f t="shared" si="2"/>
        <v>65509.78</v>
      </c>
      <c r="P17" s="166" t="s">
        <v>490</v>
      </c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</row>
    <row r="18" spans="1:195" s="15" customFormat="1" ht="29.25" customHeight="1" x14ac:dyDescent="0.2">
      <c r="A18" s="161">
        <v>12</v>
      </c>
      <c r="B18" s="138" t="s">
        <v>420</v>
      </c>
      <c r="C18" s="152" t="s">
        <v>475</v>
      </c>
      <c r="D18" s="165" t="s">
        <v>472</v>
      </c>
      <c r="E18" s="138" t="s">
        <v>472</v>
      </c>
      <c r="F18" s="161" t="s">
        <v>222</v>
      </c>
      <c r="G18" s="139">
        <v>12000</v>
      </c>
      <c r="H18" s="162">
        <v>0</v>
      </c>
      <c r="I18" s="139">
        <f t="shared" si="0"/>
        <v>12000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39">
        <f t="shared" si="2"/>
        <v>12000</v>
      </c>
      <c r="P18" s="166" t="s">
        <v>490</v>
      </c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</row>
    <row r="19" spans="1:195" s="15" customFormat="1" ht="29.25" customHeight="1" x14ac:dyDescent="0.2">
      <c r="A19" s="161">
        <v>13</v>
      </c>
      <c r="B19" s="138" t="s">
        <v>422</v>
      </c>
      <c r="C19" s="152" t="s">
        <v>475</v>
      </c>
      <c r="D19" s="165" t="s">
        <v>472</v>
      </c>
      <c r="E19" s="138" t="s">
        <v>472</v>
      </c>
      <c r="F19" s="161" t="s">
        <v>222</v>
      </c>
      <c r="G19" s="139">
        <v>12000</v>
      </c>
      <c r="H19" s="162">
        <v>0</v>
      </c>
      <c r="I19" s="139">
        <f t="shared" si="0"/>
        <v>12000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39">
        <f t="shared" si="2"/>
        <v>12000</v>
      </c>
      <c r="P19" s="166" t="s">
        <v>490</v>
      </c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</row>
    <row r="20" spans="1:195" s="15" customFormat="1" ht="29.25" customHeight="1" x14ac:dyDescent="0.2">
      <c r="A20" s="161">
        <v>14</v>
      </c>
      <c r="B20" s="138" t="s">
        <v>464</v>
      </c>
      <c r="C20" s="152" t="s">
        <v>475</v>
      </c>
      <c r="D20" s="165" t="s">
        <v>472</v>
      </c>
      <c r="E20" s="138" t="s">
        <v>472</v>
      </c>
      <c r="F20" s="161" t="s">
        <v>222</v>
      </c>
      <c r="G20" s="139">
        <v>16000</v>
      </c>
      <c r="H20" s="162">
        <v>0</v>
      </c>
      <c r="I20" s="139">
        <f t="shared" si="0"/>
        <v>16000</v>
      </c>
      <c r="J20" s="156">
        <v>0</v>
      </c>
      <c r="K20" s="156">
        <v>0</v>
      </c>
      <c r="L20" s="156">
        <v>0</v>
      </c>
      <c r="M20" s="167">
        <v>2665.34</v>
      </c>
      <c r="N20" s="139">
        <f t="shared" si="1"/>
        <v>2665.34</v>
      </c>
      <c r="O20" s="139">
        <f t="shared" si="2"/>
        <v>13334.66</v>
      </c>
      <c r="P20" s="166" t="s">
        <v>490</v>
      </c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</row>
    <row r="21" spans="1:195" s="15" customFormat="1" ht="29.25" customHeight="1" x14ac:dyDescent="0.2">
      <c r="A21" s="161">
        <v>15</v>
      </c>
      <c r="B21" s="138" t="s">
        <v>477</v>
      </c>
      <c r="C21" s="152" t="s">
        <v>475</v>
      </c>
      <c r="D21" s="165" t="s">
        <v>478</v>
      </c>
      <c r="E21" s="138" t="s">
        <v>478</v>
      </c>
      <c r="F21" s="161" t="s">
        <v>222</v>
      </c>
      <c r="G21" s="139">
        <v>60000</v>
      </c>
      <c r="H21" s="162">
        <v>0</v>
      </c>
      <c r="I21" s="139">
        <f t="shared" si="0"/>
        <v>60000</v>
      </c>
      <c r="J21" s="156">
        <v>0</v>
      </c>
      <c r="K21" s="139">
        <v>4195.88</v>
      </c>
      <c r="L21" s="156">
        <v>0</v>
      </c>
      <c r="M21" s="156">
        <v>0</v>
      </c>
      <c r="N21" s="139">
        <f t="shared" si="1"/>
        <v>4195.88</v>
      </c>
      <c r="O21" s="139">
        <f t="shared" si="2"/>
        <v>55804.12</v>
      </c>
      <c r="P21" s="166" t="s">
        <v>490</v>
      </c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</row>
    <row r="22" spans="1:195" s="15" customFormat="1" ht="29.25" customHeight="1" x14ac:dyDescent="0.2">
      <c r="A22" s="161">
        <v>16</v>
      </c>
      <c r="B22" s="138" t="s">
        <v>479</v>
      </c>
      <c r="C22" s="152" t="s">
        <v>475</v>
      </c>
      <c r="D22" s="165" t="s">
        <v>478</v>
      </c>
      <c r="E22" s="138" t="s">
        <v>478</v>
      </c>
      <c r="F22" s="161" t="s">
        <v>222</v>
      </c>
      <c r="G22" s="139">
        <v>60000</v>
      </c>
      <c r="H22" s="162">
        <v>0</v>
      </c>
      <c r="I22" s="139">
        <f t="shared" si="0"/>
        <v>60000</v>
      </c>
      <c r="J22" s="156">
        <v>0</v>
      </c>
      <c r="K22" s="139">
        <v>4195.88</v>
      </c>
      <c r="L22" s="156">
        <v>0</v>
      </c>
      <c r="M22" s="156">
        <v>0</v>
      </c>
      <c r="N22" s="139">
        <f t="shared" si="1"/>
        <v>4195.88</v>
      </c>
      <c r="O22" s="139">
        <f t="shared" si="2"/>
        <v>55804.12</v>
      </c>
      <c r="P22" s="166" t="s">
        <v>490</v>
      </c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</row>
    <row r="23" spans="1:195" s="15" customFormat="1" ht="29.25" customHeight="1" x14ac:dyDescent="0.2">
      <c r="A23" s="161">
        <v>17</v>
      </c>
      <c r="B23" s="138" t="s">
        <v>481</v>
      </c>
      <c r="C23" s="152" t="s">
        <v>475</v>
      </c>
      <c r="D23" s="165" t="s">
        <v>472</v>
      </c>
      <c r="E23" s="138" t="s">
        <v>472</v>
      </c>
      <c r="F23" s="161" t="s">
        <v>222</v>
      </c>
      <c r="G23" s="139">
        <v>13000</v>
      </c>
      <c r="H23" s="162">
        <v>0</v>
      </c>
      <c r="I23" s="139">
        <f t="shared" si="0"/>
        <v>13000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39">
        <f t="shared" si="2"/>
        <v>13000</v>
      </c>
      <c r="P23" s="166" t="s">
        <v>490</v>
      </c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</row>
    <row r="24" spans="1:195" s="15" customFormat="1" ht="29.25" customHeight="1" x14ac:dyDescent="0.2">
      <c r="A24" s="161">
        <v>18</v>
      </c>
      <c r="B24" s="138" t="s">
        <v>482</v>
      </c>
      <c r="C24" s="152" t="s">
        <v>475</v>
      </c>
      <c r="D24" s="165" t="s">
        <v>472</v>
      </c>
      <c r="E24" s="138" t="s">
        <v>472</v>
      </c>
      <c r="F24" s="161" t="s">
        <v>221</v>
      </c>
      <c r="G24" s="139">
        <v>13000</v>
      </c>
      <c r="H24" s="162">
        <v>0</v>
      </c>
      <c r="I24" s="139">
        <f t="shared" si="0"/>
        <v>13000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39">
        <f t="shared" si="2"/>
        <v>13000</v>
      </c>
      <c r="P24" s="166" t="s">
        <v>490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</row>
    <row r="25" spans="1:195" s="15" customFormat="1" ht="29.25" customHeight="1" x14ac:dyDescent="0.2">
      <c r="A25" s="161">
        <v>19</v>
      </c>
      <c r="B25" s="138" t="s">
        <v>480</v>
      </c>
      <c r="C25" s="152" t="s">
        <v>475</v>
      </c>
      <c r="D25" s="165" t="s">
        <v>478</v>
      </c>
      <c r="E25" s="138" t="s">
        <v>478</v>
      </c>
      <c r="F25" s="161" t="s">
        <v>222</v>
      </c>
      <c r="G25" s="139">
        <v>40000</v>
      </c>
      <c r="H25" s="162">
        <v>0</v>
      </c>
      <c r="I25" s="139">
        <f t="shared" si="0"/>
        <v>40000</v>
      </c>
      <c r="J25" s="156">
        <v>0</v>
      </c>
      <c r="K25" s="156">
        <v>797.25</v>
      </c>
      <c r="L25" s="156">
        <v>0</v>
      </c>
      <c r="M25" s="156">
        <v>0</v>
      </c>
      <c r="N25" s="139">
        <f t="shared" si="1"/>
        <v>797.25</v>
      </c>
      <c r="O25" s="139">
        <f t="shared" si="2"/>
        <v>39202.75</v>
      </c>
      <c r="P25" s="166" t="s">
        <v>490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</row>
    <row r="26" spans="1:195" s="15" customFormat="1" ht="29.25" customHeight="1" x14ac:dyDescent="0.2">
      <c r="A26" s="161">
        <v>20</v>
      </c>
      <c r="B26" s="138" t="s">
        <v>476</v>
      </c>
      <c r="C26" s="152" t="s">
        <v>475</v>
      </c>
      <c r="D26" s="165" t="s">
        <v>472</v>
      </c>
      <c r="E26" s="138" t="s">
        <v>472</v>
      </c>
      <c r="F26" s="161" t="s">
        <v>222</v>
      </c>
      <c r="G26" s="139">
        <v>13000</v>
      </c>
      <c r="H26" s="162">
        <v>0</v>
      </c>
      <c r="I26" s="139">
        <f t="shared" si="0"/>
        <v>13000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39">
        <f t="shared" si="2"/>
        <v>13000</v>
      </c>
      <c r="P26" s="166" t="s">
        <v>490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</row>
    <row r="27" spans="1:195" s="15" customFormat="1" ht="29.25" customHeight="1" x14ac:dyDescent="0.2">
      <c r="A27" s="161">
        <v>21</v>
      </c>
      <c r="B27" s="138" t="s">
        <v>474</v>
      </c>
      <c r="C27" s="152" t="s">
        <v>475</v>
      </c>
      <c r="D27" s="165" t="s">
        <v>472</v>
      </c>
      <c r="E27" s="138" t="s">
        <v>472</v>
      </c>
      <c r="F27" s="161" t="s">
        <v>222</v>
      </c>
      <c r="G27" s="139">
        <v>12000</v>
      </c>
      <c r="H27" s="162">
        <v>0</v>
      </c>
      <c r="I27" s="139">
        <f t="shared" si="0"/>
        <v>12000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39">
        <f t="shared" si="2"/>
        <v>12000</v>
      </c>
      <c r="P27" s="166" t="s">
        <v>490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</row>
    <row r="28" spans="1:195" s="15" customFormat="1" ht="29.25" customHeight="1" x14ac:dyDescent="0.2">
      <c r="A28" s="161">
        <v>22</v>
      </c>
      <c r="B28" s="138" t="s">
        <v>491</v>
      </c>
      <c r="C28" s="152" t="s">
        <v>475</v>
      </c>
      <c r="D28" s="165" t="s">
        <v>472</v>
      </c>
      <c r="E28" s="138" t="s">
        <v>472</v>
      </c>
      <c r="F28" s="161" t="s">
        <v>222</v>
      </c>
      <c r="G28" s="139">
        <v>12000</v>
      </c>
      <c r="H28" s="162">
        <v>0</v>
      </c>
      <c r="I28" s="139">
        <f t="shared" si="0"/>
        <v>12000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39">
        <f t="shared" si="2"/>
        <v>12000</v>
      </c>
      <c r="P28" s="166" t="s">
        <v>490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</row>
    <row r="29" spans="1:195" s="19" customFormat="1" ht="29.25" customHeight="1" x14ac:dyDescent="0.2">
      <c r="A29" s="161">
        <v>23</v>
      </c>
      <c r="B29" s="138" t="s">
        <v>493</v>
      </c>
      <c r="C29" s="152" t="s">
        <v>475</v>
      </c>
      <c r="D29" s="165" t="s">
        <v>472</v>
      </c>
      <c r="E29" s="138" t="s">
        <v>472</v>
      </c>
      <c r="F29" s="161" t="s">
        <v>222</v>
      </c>
      <c r="G29" s="139">
        <v>10000</v>
      </c>
      <c r="H29" s="162">
        <v>0</v>
      </c>
      <c r="I29" s="139">
        <f t="shared" si="0"/>
        <v>10000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39">
        <f t="shared" si="2"/>
        <v>10000</v>
      </c>
      <c r="P29" s="166" t="s">
        <v>490</v>
      </c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</row>
    <row r="30" spans="1:195" s="19" customFormat="1" ht="29.25" customHeight="1" x14ac:dyDescent="0.2">
      <c r="A30" s="161">
        <v>24</v>
      </c>
      <c r="B30" s="138" t="s">
        <v>506</v>
      </c>
      <c r="C30" s="152" t="s">
        <v>475</v>
      </c>
      <c r="D30" s="165" t="s">
        <v>472</v>
      </c>
      <c r="E30" s="138" t="s">
        <v>472</v>
      </c>
      <c r="F30" s="161" t="s">
        <v>222</v>
      </c>
      <c r="G30" s="139">
        <v>12000</v>
      </c>
      <c r="H30" s="162">
        <v>0</v>
      </c>
      <c r="I30" s="139">
        <f t="shared" si="0"/>
        <v>12000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39">
        <f t="shared" si="2"/>
        <v>12000</v>
      </c>
      <c r="P30" s="166" t="s">
        <v>490</v>
      </c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</row>
    <row r="31" spans="1:195" s="15" customFormat="1" ht="29.25" customHeight="1" x14ac:dyDescent="0.2">
      <c r="A31" s="161">
        <v>25</v>
      </c>
      <c r="B31" s="138" t="s">
        <v>391</v>
      </c>
      <c r="C31" s="152" t="s">
        <v>485</v>
      </c>
      <c r="D31" s="138" t="s">
        <v>390</v>
      </c>
      <c r="E31" s="138" t="s">
        <v>390</v>
      </c>
      <c r="F31" s="161" t="s">
        <v>222</v>
      </c>
      <c r="G31" s="139">
        <v>16000</v>
      </c>
      <c r="H31" s="162">
        <v>0</v>
      </c>
      <c r="I31" s="139">
        <f t="shared" si="0"/>
        <v>16000</v>
      </c>
      <c r="J31" s="156">
        <v>0</v>
      </c>
      <c r="K31" s="156">
        <v>0</v>
      </c>
      <c r="L31" s="156">
        <v>0</v>
      </c>
      <c r="M31" s="167">
        <v>5034.28</v>
      </c>
      <c r="N31" s="139">
        <f t="shared" si="1"/>
        <v>5034.28</v>
      </c>
      <c r="O31" s="139">
        <f t="shared" si="2"/>
        <v>10965.720000000001</v>
      </c>
      <c r="P31" s="166" t="s">
        <v>490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</row>
    <row r="32" spans="1:195" s="15" customFormat="1" ht="29.25" customHeight="1" x14ac:dyDescent="0.2">
      <c r="A32" s="161">
        <v>26</v>
      </c>
      <c r="B32" s="138" t="s">
        <v>418</v>
      </c>
      <c r="C32" s="152" t="s">
        <v>485</v>
      </c>
      <c r="D32" s="165" t="s">
        <v>390</v>
      </c>
      <c r="E32" s="138" t="s">
        <v>390</v>
      </c>
      <c r="F32" s="161" t="s">
        <v>222</v>
      </c>
      <c r="G32" s="139">
        <v>16000</v>
      </c>
      <c r="H32" s="162">
        <v>0</v>
      </c>
      <c r="I32" s="139">
        <f t="shared" si="0"/>
        <v>16000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39">
        <f t="shared" si="2"/>
        <v>16000</v>
      </c>
      <c r="P32" s="166" t="s">
        <v>490</v>
      </c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</row>
    <row r="33" spans="1:195" s="15" customFormat="1" ht="29.25" customHeight="1" x14ac:dyDescent="0.2">
      <c r="A33" s="161">
        <v>27</v>
      </c>
      <c r="B33" s="138" t="s">
        <v>417</v>
      </c>
      <c r="C33" s="152" t="s">
        <v>485</v>
      </c>
      <c r="D33" s="165" t="s">
        <v>390</v>
      </c>
      <c r="E33" s="138" t="s">
        <v>390</v>
      </c>
      <c r="F33" s="161" t="s">
        <v>222</v>
      </c>
      <c r="G33" s="139">
        <v>12000</v>
      </c>
      <c r="H33" s="162">
        <v>0</v>
      </c>
      <c r="I33" s="139">
        <f t="shared" si="0"/>
        <v>12000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39">
        <f t="shared" si="2"/>
        <v>12000</v>
      </c>
      <c r="P33" s="166" t="s">
        <v>490</v>
      </c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</row>
    <row r="34" spans="1:195" s="15" customFormat="1" ht="29.25" customHeight="1" x14ac:dyDescent="0.2">
      <c r="A34" s="161">
        <v>28</v>
      </c>
      <c r="B34" s="138" t="s">
        <v>416</v>
      </c>
      <c r="C34" s="152" t="s">
        <v>485</v>
      </c>
      <c r="D34" s="165" t="s">
        <v>390</v>
      </c>
      <c r="E34" s="138" t="s">
        <v>390</v>
      </c>
      <c r="F34" s="161" t="s">
        <v>222</v>
      </c>
      <c r="G34" s="139">
        <v>16000</v>
      </c>
      <c r="H34" s="162">
        <v>0</v>
      </c>
      <c r="I34" s="139">
        <f t="shared" si="0"/>
        <v>16000</v>
      </c>
      <c r="J34" s="156">
        <v>0</v>
      </c>
      <c r="K34" s="156">
        <v>0</v>
      </c>
      <c r="L34" s="156">
        <v>0</v>
      </c>
      <c r="M34" s="139">
        <v>9111.43</v>
      </c>
      <c r="N34" s="139">
        <f t="shared" si="1"/>
        <v>9111.43</v>
      </c>
      <c r="O34" s="139">
        <f t="shared" si="2"/>
        <v>6888.57</v>
      </c>
      <c r="P34" s="166" t="s">
        <v>490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</row>
    <row r="35" spans="1:195" s="15" customFormat="1" ht="29.25" customHeight="1" x14ac:dyDescent="0.2">
      <c r="A35" s="161">
        <v>29</v>
      </c>
      <c r="B35" s="138" t="s">
        <v>415</v>
      </c>
      <c r="C35" s="152" t="s">
        <v>485</v>
      </c>
      <c r="D35" s="165" t="s">
        <v>390</v>
      </c>
      <c r="E35" s="138" t="s">
        <v>390</v>
      </c>
      <c r="F35" s="161" t="s">
        <v>222</v>
      </c>
      <c r="G35" s="139">
        <v>12000</v>
      </c>
      <c r="H35" s="162">
        <v>0</v>
      </c>
      <c r="I35" s="139">
        <f t="shared" si="0"/>
        <v>12000</v>
      </c>
      <c r="J35" s="156">
        <v>0</v>
      </c>
      <c r="K35" s="156">
        <v>0</v>
      </c>
      <c r="L35" s="156">
        <v>0</v>
      </c>
      <c r="M35" s="139">
        <v>4606.0200000000004</v>
      </c>
      <c r="N35" s="139">
        <f t="shared" si="1"/>
        <v>4606.0200000000004</v>
      </c>
      <c r="O35" s="139">
        <f t="shared" si="2"/>
        <v>7393.98</v>
      </c>
      <c r="P35" s="166" t="s">
        <v>490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</row>
    <row r="36" spans="1:195" s="15" customFormat="1" ht="29.25" customHeight="1" x14ac:dyDescent="0.2">
      <c r="A36" s="161">
        <v>30</v>
      </c>
      <c r="B36" s="138" t="s">
        <v>414</v>
      </c>
      <c r="C36" s="152" t="s">
        <v>485</v>
      </c>
      <c r="D36" s="165" t="s">
        <v>390</v>
      </c>
      <c r="E36" s="138" t="s">
        <v>390</v>
      </c>
      <c r="F36" s="161" t="s">
        <v>222</v>
      </c>
      <c r="G36" s="139">
        <v>12000</v>
      </c>
      <c r="H36" s="162">
        <v>0</v>
      </c>
      <c r="I36" s="139">
        <f t="shared" si="0"/>
        <v>12000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39">
        <f t="shared" si="2"/>
        <v>12000</v>
      </c>
      <c r="P36" s="166" t="s">
        <v>490</v>
      </c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</row>
    <row r="37" spans="1:195" s="15" customFormat="1" ht="29.25" customHeight="1" x14ac:dyDescent="0.2">
      <c r="A37" s="161">
        <v>31</v>
      </c>
      <c r="B37" s="138" t="s">
        <v>413</v>
      </c>
      <c r="C37" s="152" t="s">
        <v>485</v>
      </c>
      <c r="D37" s="165" t="s">
        <v>390</v>
      </c>
      <c r="E37" s="138" t="s">
        <v>390</v>
      </c>
      <c r="F37" s="161" t="s">
        <v>222</v>
      </c>
      <c r="G37" s="139">
        <v>12000</v>
      </c>
      <c r="H37" s="162">
        <v>0</v>
      </c>
      <c r="I37" s="139">
        <f t="shared" si="0"/>
        <v>12000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39">
        <f t="shared" si="2"/>
        <v>12000</v>
      </c>
      <c r="P37" s="166" t="s">
        <v>490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</row>
    <row r="38" spans="1:195" s="15" customFormat="1" ht="29.25" customHeight="1" x14ac:dyDescent="0.2">
      <c r="A38" s="161">
        <v>32</v>
      </c>
      <c r="B38" s="138" t="s">
        <v>412</v>
      </c>
      <c r="C38" s="152" t="s">
        <v>485</v>
      </c>
      <c r="D38" s="165" t="s">
        <v>390</v>
      </c>
      <c r="E38" s="138" t="s">
        <v>390</v>
      </c>
      <c r="F38" s="161" t="s">
        <v>221</v>
      </c>
      <c r="G38" s="139">
        <v>12000</v>
      </c>
      <c r="H38" s="162">
        <v>0</v>
      </c>
      <c r="I38" s="139">
        <f t="shared" si="0"/>
        <v>12000</v>
      </c>
      <c r="J38" s="156">
        <v>0</v>
      </c>
      <c r="K38" s="156">
        <v>0</v>
      </c>
      <c r="L38" s="156">
        <v>0</v>
      </c>
      <c r="M38" s="167">
        <v>2000</v>
      </c>
      <c r="N38" s="139">
        <f t="shared" si="1"/>
        <v>2000</v>
      </c>
      <c r="O38" s="139">
        <f t="shared" si="2"/>
        <v>10000</v>
      </c>
      <c r="P38" s="166" t="s">
        <v>490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</row>
    <row r="39" spans="1:195" s="15" customFormat="1" ht="29.25" customHeight="1" x14ac:dyDescent="0.2">
      <c r="A39" s="161">
        <v>33</v>
      </c>
      <c r="B39" s="138" t="s">
        <v>410</v>
      </c>
      <c r="C39" s="152" t="s">
        <v>485</v>
      </c>
      <c r="D39" s="165" t="s">
        <v>212</v>
      </c>
      <c r="E39" s="138" t="s">
        <v>212</v>
      </c>
      <c r="F39" s="161" t="s">
        <v>221</v>
      </c>
      <c r="G39" s="139">
        <v>100000</v>
      </c>
      <c r="H39" s="162">
        <v>0</v>
      </c>
      <c r="I39" s="139">
        <f t="shared" si="0"/>
        <v>100000</v>
      </c>
      <c r="J39" s="156">
        <v>0</v>
      </c>
      <c r="K39" s="139">
        <v>13582.87</v>
      </c>
      <c r="L39" s="156">
        <v>0</v>
      </c>
      <c r="M39" s="167">
        <v>5242.3</v>
      </c>
      <c r="N39" s="139">
        <f t="shared" si="1"/>
        <v>18825.170000000002</v>
      </c>
      <c r="O39" s="139">
        <f t="shared" si="2"/>
        <v>81174.83</v>
      </c>
      <c r="P39" s="166" t="s">
        <v>490</v>
      </c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</row>
    <row r="40" spans="1:195" s="15" customFormat="1" ht="29.25" customHeight="1" x14ac:dyDescent="0.2">
      <c r="A40" s="161">
        <v>34</v>
      </c>
      <c r="B40" s="138" t="s">
        <v>408</v>
      </c>
      <c r="C40" s="152" t="s">
        <v>485</v>
      </c>
      <c r="D40" s="165" t="s">
        <v>390</v>
      </c>
      <c r="E40" s="138" t="s">
        <v>390</v>
      </c>
      <c r="F40" s="161" t="s">
        <v>221</v>
      </c>
      <c r="G40" s="139">
        <v>12000</v>
      </c>
      <c r="H40" s="162">
        <v>0</v>
      </c>
      <c r="I40" s="139">
        <f t="shared" si="0"/>
        <v>12000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39">
        <f t="shared" si="2"/>
        <v>12000</v>
      </c>
      <c r="P40" s="166" t="s">
        <v>490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</row>
    <row r="41" spans="1:195" s="15" customFormat="1" ht="29.25" customHeight="1" x14ac:dyDescent="0.2">
      <c r="A41" s="161">
        <v>35</v>
      </c>
      <c r="B41" s="138" t="s">
        <v>407</v>
      </c>
      <c r="C41" s="152" t="s">
        <v>485</v>
      </c>
      <c r="D41" s="165" t="s">
        <v>390</v>
      </c>
      <c r="E41" s="138" t="s">
        <v>390</v>
      </c>
      <c r="F41" s="161" t="s">
        <v>222</v>
      </c>
      <c r="G41" s="139">
        <v>16000</v>
      </c>
      <c r="H41" s="162">
        <v>0</v>
      </c>
      <c r="I41" s="139">
        <f t="shared" si="0"/>
        <v>16000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39">
        <f t="shared" si="2"/>
        <v>16000</v>
      </c>
      <c r="P41" s="166" t="s">
        <v>490</v>
      </c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</row>
    <row r="42" spans="1:195" s="15" customFormat="1" ht="29.25" customHeight="1" x14ac:dyDescent="0.2">
      <c r="A42" s="161">
        <v>36</v>
      </c>
      <c r="B42" s="138" t="s">
        <v>406</v>
      </c>
      <c r="C42" s="152" t="s">
        <v>485</v>
      </c>
      <c r="D42" s="165" t="s">
        <v>390</v>
      </c>
      <c r="E42" s="138" t="s">
        <v>390</v>
      </c>
      <c r="F42" s="161" t="s">
        <v>222</v>
      </c>
      <c r="G42" s="139">
        <v>12000</v>
      </c>
      <c r="H42" s="162">
        <v>0</v>
      </c>
      <c r="I42" s="139">
        <f t="shared" si="0"/>
        <v>12000</v>
      </c>
      <c r="J42" s="156">
        <v>0</v>
      </c>
      <c r="K42" s="156">
        <v>0</v>
      </c>
      <c r="L42" s="156">
        <v>0</v>
      </c>
      <c r="M42" s="167">
        <v>2695.95</v>
      </c>
      <c r="N42" s="139">
        <f t="shared" si="1"/>
        <v>2695.95</v>
      </c>
      <c r="O42" s="139">
        <f t="shared" si="2"/>
        <v>9304.0499999999993</v>
      </c>
      <c r="P42" s="166" t="s">
        <v>490</v>
      </c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</row>
    <row r="43" spans="1:195" s="19" customFormat="1" ht="29.25" customHeight="1" x14ac:dyDescent="0.2">
      <c r="A43" s="161">
        <v>37</v>
      </c>
      <c r="B43" s="138" t="s">
        <v>405</v>
      </c>
      <c r="C43" s="152" t="s">
        <v>485</v>
      </c>
      <c r="D43" s="165" t="s">
        <v>390</v>
      </c>
      <c r="E43" s="138" t="s">
        <v>390</v>
      </c>
      <c r="F43" s="161" t="s">
        <v>222</v>
      </c>
      <c r="G43" s="139">
        <v>12000</v>
      </c>
      <c r="H43" s="162">
        <v>0</v>
      </c>
      <c r="I43" s="139">
        <f t="shared" si="0"/>
        <v>12000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39">
        <f t="shared" si="2"/>
        <v>12000</v>
      </c>
      <c r="P43" s="166" t="s">
        <v>490</v>
      </c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</row>
    <row r="44" spans="1:195" s="19" customFormat="1" ht="29.25" customHeight="1" x14ac:dyDescent="0.2">
      <c r="A44" s="161">
        <v>38</v>
      </c>
      <c r="B44" s="138" t="s">
        <v>404</v>
      </c>
      <c r="C44" s="152" t="s">
        <v>485</v>
      </c>
      <c r="D44" s="165" t="s">
        <v>390</v>
      </c>
      <c r="E44" s="138" t="s">
        <v>390</v>
      </c>
      <c r="F44" s="161" t="s">
        <v>221</v>
      </c>
      <c r="G44" s="139">
        <v>16000</v>
      </c>
      <c r="H44" s="162">
        <v>0</v>
      </c>
      <c r="I44" s="139">
        <f t="shared" si="0"/>
        <v>16000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39">
        <f t="shared" si="2"/>
        <v>16000</v>
      </c>
      <c r="P44" s="166" t="s">
        <v>490</v>
      </c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</row>
    <row r="45" spans="1:195" s="19" customFormat="1" ht="29.25" customHeight="1" x14ac:dyDescent="0.2">
      <c r="A45" s="161">
        <v>39</v>
      </c>
      <c r="B45" s="138" t="s">
        <v>403</v>
      </c>
      <c r="C45" s="152" t="s">
        <v>485</v>
      </c>
      <c r="D45" s="165" t="s">
        <v>484</v>
      </c>
      <c r="E45" s="138" t="s">
        <v>484</v>
      </c>
      <c r="F45" s="161" t="s">
        <v>222</v>
      </c>
      <c r="G45" s="139">
        <v>40000</v>
      </c>
      <c r="H45" s="162">
        <v>0</v>
      </c>
      <c r="I45" s="139">
        <f t="shared" si="0"/>
        <v>40000</v>
      </c>
      <c r="J45" s="156">
        <v>0</v>
      </c>
      <c r="K45" s="156">
        <v>797.25</v>
      </c>
      <c r="L45" s="156">
        <v>0</v>
      </c>
      <c r="M45" s="167">
        <v>5313.71</v>
      </c>
      <c r="N45" s="139">
        <f t="shared" si="1"/>
        <v>6110.96</v>
      </c>
      <c r="O45" s="139">
        <f t="shared" si="2"/>
        <v>33889.040000000001</v>
      </c>
      <c r="P45" s="166" t="s">
        <v>490</v>
      </c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6"/>
      <c r="GE45" s="196"/>
      <c r="GF45" s="196"/>
      <c r="GG45" s="196"/>
      <c r="GH45" s="196"/>
      <c r="GI45" s="196"/>
      <c r="GJ45" s="196"/>
      <c r="GK45" s="196"/>
      <c r="GL45" s="196"/>
      <c r="GM45" s="196"/>
    </row>
    <row r="46" spans="1:195" s="19" customFormat="1" ht="29.25" customHeight="1" x14ac:dyDescent="0.2">
      <c r="A46" s="161">
        <v>40</v>
      </c>
      <c r="B46" s="138" t="s">
        <v>402</v>
      </c>
      <c r="C46" s="152" t="s">
        <v>485</v>
      </c>
      <c r="D46" s="165" t="s">
        <v>390</v>
      </c>
      <c r="E46" s="138" t="s">
        <v>390</v>
      </c>
      <c r="F46" s="161" t="s">
        <v>222</v>
      </c>
      <c r="G46" s="139">
        <v>16000</v>
      </c>
      <c r="H46" s="162">
        <v>0</v>
      </c>
      <c r="I46" s="139">
        <f t="shared" si="0"/>
        <v>16000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39">
        <f t="shared" si="2"/>
        <v>16000</v>
      </c>
      <c r="P46" s="166" t="s">
        <v>490</v>
      </c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</row>
    <row r="47" spans="1:195" s="19" customFormat="1" ht="29.25" customHeight="1" x14ac:dyDescent="0.2">
      <c r="A47" s="161">
        <v>41</v>
      </c>
      <c r="B47" s="138" t="s">
        <v>401</v>
      </c>
      <c r="C47" s="152" t="s">
        <v>485</v>
      </c>
      <c r="D47" s="165" t="s">
        <v>484</v>
      </c>
      <c r="E47" s="138" t="s">
        <v>484</v>
      </c>
      <c r="F47" s="161" t="s">
        <v>222</v>
      </c>
      <c r="G47" s="139">
        <v>40000</v>
      </c>
      <c r="H47" s="162">
        <v>0</v>
      </c>
      <c r="I47" s="139">
        <f t="shared" si="0"/>
        <v>40000</v>
      </c>
      <c r="J47" s="156">
        <v>0</v>
      </c>
      <c r="K47" s="156">
        <v>797.25</v>
      </c>
      <c r="L47" s="156">
        <v>0</v>
      </c>
      <c r="M47" s="167">
        <v>9994.4699999999993</v>
      </c>
      <c r="N47" s="139">
        <f t="shared" si="1"/>
        <v>10791.72</v>
      </c>
      <c r="O47" s="139">
        <f t="shared" si="2"/>
        <v>29208.28</v>
      </c>
      <c r="P47" s="166" t="s">
        <v>490</v>
      </c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</row>
    <row r="48" spans="1:195" s="19" customFormat="1" ht="29.25" customHeight="1" x14ac:dyDescent="0.2">
      <c r="A48" s="161">
        <v>42</v>
      </c>
      <c r="B48" s="138" t="s">
        <v>400</v>
      </c>
      <c r="C48" s="152" t="s">
        <v>485</v>
      </c>
      <c r="D48" s="165" t="s">
        <v>483</v>
      </c>
      <c r="E48" s="138" t="s">
        <v>483</v>
      </c>
      <c r="F48" s="161" t="s">
        <v>222</v>
      </c>
      <c r="G48" s="139">
        <v>85000</v>
      </c>
      <c r="H48" s="162">
        <v>0</v>
      </c>
      <c r="I48" s="139">
        <f t="shared" si="0"/>
        <v>85000</v>
      </c>
      <c r="J48" s="156">
        <v>0</v>
      </c>
      <c r="K48" s="139">
        <v>9832.8700000000008</v>
      </c>
      <c r="L48" s="156">
        <v>0</v>
      </c>
      <c r="M48" s="167">
        <v>2781.52</v>
      </c>
      <c r="N48" s="139">
        <f t="shared" si="1"/>
        <v>12614.390000000001</v>
      </c>
      <c r="O48" s="139">
        <f t="shared" si="2"/>
        <v>72385.61</v>
      </c>
      <c r="P48" s="166" t="s">
        <v>490</v>
      </c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</row>
    <row r="49" spans="1:195" s="19" customFormat="1" ht="29.25" customHeight="1" x14ac:dyDescent="0.2">
      <c r="A49" s="161">
        <v>43</v>
      </c>
      <c r="B49" s="138" t="s">
        <v>398</v>
      </c>
      <c r="C49" s="152" t="s">
        <v>485</v>
      </c>
      <c r="D49" s="165" t="s">
        <v>390</v>
      </c>
      <c r="E49" s="138" t="s">
        <v>390</v>
      </c>
      <c r="F49" s="161" t="s">
        <v>222</v>
      </c>
      <c r="G49" s="139">
        <v>16000</v>
      </c>
      <c r="H49" s="162">
        <v>0</v>
      </c>
      <c r="I49" s="139">
        <f t="shared" si="0"/>
        <v>16000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39">
        <f t="shared" si="2"/>
        <v>16000</v>
      </c>
      <c r="P49" s="166" t="s">
        <v>490</v>
      </c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</row>
    <row r="50" spans="1:195" s="146" customFormat="1" ht="29.25" customHeight="1" x14ac:dyDescent="0.2">
      <c r="A50" s="161">
        <v>44</v>
      </c>
      <c r="B50" s="138" t="s">
        <v>397</v>
      </c>
      <c r="C50" s="152" t="s">
        <v>485</v>
      </c>
      <c r="D50" s="165" t="s">
        <v>390</v>
      </c>
      <c r="E50" s="138" t="s">
        <v>390</v>
      </c>
      <c r="F50" s="161" t="s">
        <v>222</v>
      </c>
      <c r="G50" s="139">
        <v>16000</v>
      </c>
      <c r="H50" s="162">
        <v>0</v>
      </c>
      <c r="I50" s="139">
        <f t="shared" si="0"/>
        <v>16000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39">
        <f t="shared" si="2"/>
        <v>16000</v>
      </c>
      <c r="P50" s="166" t="s">
        <v>490</v>
      </c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</row>
    <row r="51" spans="1:195" s="146" customFormat="1" ht="29.25" customHeight="1" x14ac:dyDescent="0.2">
      <c r="A51" s="161">
        <v>45</v>
      </c>
      <c r="B51" s="138" t="s">
        <v>396</v>
      </c>
      <c r="C51" s="152" t="s">
        <v>485</v>
      </c>
      <c r="D51" s="165" t="s">
        <v>390</v>
      </c>
      <c r="E51" s="138" t="s">
        <v>390</v>
      </c>
      <c r="F51" s="161" t="s">
        <v>222</v>
      </c>
      <c r="G51" s="139">
        <v>16000</v>
      </c>
      <c r="H51" s="162">
        <v>0</v>
      </c>
      <c r="I51" s="139">
        <f t="shared" si="0"/>
        <v>16000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39">
        <f t="shared" si="2"/>
        <v>16000</v>
      </c>
      <c r="P51" s="166" t="s">
        <v>490</v>
      </c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</row>
    <row r="52" spans="1:195" s="148" customFormat="1" ht="29.25" customHeight="1" x14ac:dyDescent="0.2">
      <c r="A52" s="161">
        <v>46</v>
      </c>
      <c r="B52" s="138" t="s">
        <v>469</v>
      </c>
      <c r="C52" s="152" t="s">
        <v>485</v>
      </c>
      <c r="D52" s="165" t="s">
        <v>390</v>
      </c>
      <c r="E52" s="138" t="s">
        <v>390</v>
      </c>
      <c r="F52" s="161" t="s">
        <v>222</v>
      </c>
      <c r="G52" s="139">
        <v>25000</v>
      </c>
      <c r="H52" s="162">
        <v>0</v>
      </c>
      <c r="I52" s="139">
        <f t="shared" si="0"/>
        <v>25000</v>
      </c>
      <c r="J52" s="156">
        <v>0</v>
      </c>
      <c r="K52" s="156">
        <v>0</v>
      </c>
      <c r="L52" s="156">
        <v>0</v>
      </c>
      <c r="M52" s="167">
        <v>7016.81</v>
      </c>
      <c r="N52" s="139">
        <f t="shared" si="1"/>
        <v>7016.81</v>
      </c>
      <c r="O52" s="139">
        <f t="shared" si="2"/>
        <v>17983.189999999999</v>
      </c>
      <c r="P52" s="166" t="s">
        <v>490</v>
      </c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</row>
    <row r="53" spans="1:195" s="19" customFormat="1" ht="29.25" customHeight="1" x14ac:dyDescent="0.2">
      <c r="A53" s="161">
        <v>47</v>
      </c>
      <c r="B53" s="138" t="s">
        <v>492</v>
      </c>
      <c r="C53" s="152" t="s">
        <v>485</v>
      </c>
      <c r="D53" s="165" t="s">
        <v>472</v>
      </c>
      <c r="E53" s="138" t="s">
        <v>472</v>
      </c>
      <c r="F53" s="161" t="s">
        <v>222</v>
      </c>
      <c r="G53" s="139">
        <v>16000</v>
      </c>
      <c r="H53" s="162">
        <v>0</v>
      </c>
      <c r="I53" s="139">
        <f t="shared" si="0"/>
        <v>16000</v>
      </c>
      <c r="J53" s="156">
        <v>0</v>
      </c>
      <c r="K53" s="156">
        <v>0</v>
      </c>
      <c r="L53" s="156">
        <v>0</v>
      </c>
      <c r="M53" s="156">
        <v>0</v>
      </c>
      <c r="N53" s="156">
        <v>0</v>
      </c>
      <c r="O53" s="139">
        <f t="shared" si="2"/>
        <v>16000</v>
      </c>
      <c r="P53" s="166" t="s">
        <v>490</v>
      </c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</row>
    <row r="54" spans="1:195" s="159" customFormat="1" ht="29.25" customHeight="1" x14ac:dyDescent="0.2">
      <c r="A54" s="161">
        <v>48</v>
      </c>
      <c r="B54" s="138" t="s">
        <v>505</v>
      </c>
      <c r="C54" s="152" t="s">
        <v>485</v>
      </c>
      <c r="D54" s="165" t="s">
        <v>483</v>
      </c>
      <c r="E54" s="138" t="s">
        <v>483</v>
      </c>
      <c r="F54" s="161" t="s">
        <v>222</v>
      </c>
      <c r="G54" s="139">
        <v>50000</v>
      </c>
      <c r="H54" s="162">
        <v>0</v>
      </c>
      <c r="I54" s="139">
        <f t="shared" ref="I54" si="3">+G54+H54</f>
        <v>50000</v>
      </c>
      <c r="J54" s="156">
        <v>0</v>
      </c>
      <c r="K54" s="167">
        <v>2297.25</v>
      </c>
      <c r="L54" s="156">
        <v>0</v>
      </c>
      <c r="M54" s="156">
        <v>0</v>
      </c>
      <c r="N54" s="139">
        <f t="shared" si="1"/>
        <v>2297.25</v>
      </c>
      <c r="O54" s="139">
        <f t="shared" ref="O54" si="4">+I54-N54</f>
        <v>47702.75</v>
      </c>
      <c r="P54" s="166" t="s">
        <v>490</v>
      </c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</row>
    <row r="55" spans="1:195" s="136" customFormat="1" ht="29.25" customHeight="1" x14ac:dyDescent="0.2">
      <c r="A55" s="161">
        <v>49</v>
      </c>
      <c r="B55" s="138" t="s">
        <v>395</v>
      </c>
      <c r="C55" s="152" t="s">
        <v>485</v>
      </c>
      <c r="D55" s="165" t="s">
        <v>390</v>
      </c>
      <c r="E55" s="138" t="s">
        <v>390</v>
      </c>
      <c r="F55" s="161" t="s">
        <v>221</v>
      </c>
      <c r="G55" s="139">
        <v>12000</v>
      </c>
      <c r="H55" s="162">
        <v>0</v>
      </c>
      <c r="I55" s="139">
        <f t="shared" si="0"/>
        <v>12000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39">
        <f t="shared" si="2"/>
        <v>12000</v>
      </c>
      <c r="P55" s="166" t="s">
        <v>490</v>
      </c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</row>
    <row r="56" spans="1:195" s="140" customFormat="1" ht="29.25" customHeight="1" x14ac:dyDescent="0.2">
      <c r="A56" s="161">
        <v>50</v>
      </c>
      <c r="B56" s="138" t="s">
        <v>424</v>
      </c>
      <c r="C56" s="152" t="s">
        <v>510</v>
      </c>
      <c r="D56" s="152" t="s">
        <v>10</v>
      </c>
      <c r="E56" s="138" t="s">
        <v>390</v>
      </c>
      <c r="F56" s="161" t="s">
        <v>222</v>
      </c>
      <c r="G56" s="139">
        <v>24000</v>
      </c>
      <c r="H56" s="162">
        <v>0</v>
      </c>
      <c r="I56" s="139">
        <f t="shared" si="0"/>
        <v>24000</v>
      </c>
      <c r="J56" s="156">
        <v>0</v>
      </c>
      <c r="K56" s="156">
        <v>0</v>
      </c>
      <c r="L56" s="156">
        <v>0</v>
      </c>
      <c r="M56" s="139">
        <v>11987.75</v>
      </c>
      <c r="N56" s="139">
        <f t="shared" si="1"/>
        <v>11987.75</v>
      </c>
      <c r="O56" s="139">
        <f t="shared" si="2"/>
        <v>12012.25</v>
      </c>
      <c r="P56" s="166" t="s">
        <v>490</v>
      </c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</row>
    <row r="57" spans="1:195" s="140" customFormat="1" ht="29.25" customHeight="1" x14ac:dyDescent="0.2">
      <c r="A57" s="161">
        <v>51</v>
      </c>
      <c r="B57" s="154" t="s">
        <v>449</v>
      </c>
      <c r="C57" s="155" t="s">
        <v>509</v>
      </c>
      <c r="D57" s="155" t="s">
        <v>10</v>
      </c>
      <c r="E57" s="154" t="s">
        <v>390</v>
      </c>
      <c r="F57" s="170" t="s">
        <v>222</v>
      </c>
      <c r="G57" s="157">
        <v>24000</v>
      </c>
      <c r="H57" s="163">
        <v>0</v>
      </c>
      <c r="I57" s="157">
        <f>+G57+H57</f>
        <v>24000</v>
      </c>
      <c r="J57" s="158">
        <v>0</v>
      </c>
      <c r="K57" s="158">
        <v>0</v>
      </c>
      <c r="L57" s="158">
        <v>0</v>
      </c>
      <c r="M57" s="157">
        <v>11970.73</v>
      </c>
      <c r="N57" s="139">
        <f t="shared" si="1"/>
        <v>11970.73</v>
      </c>
      <c r="O57" s="157">
        <f>+I57-N57</f>
        <v>12029.27</v>
      </c>
      <c r="P57" s="166" t="s">
        <v>490</v>
      </c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</row>
    <row r="58" spans="1:195" s="19" customFormat="1" ht="29.25" customHeight="1" x14ac:dyDescent="0.2">
      <c r="A58" s="161">
        <v>52</v>
      </c>
      <c r="B58" s="138" t="s">
        <v>426</v>
      </c>
      <c r="C58" s="152" t="s">
        <v>486</v>
      </c>
      <c r="D58" s="165" t="s">
        <v>434</v>
      </c>
      <c r="E58" s="138" t="s">
        <v>434</v>
      </c>
      <c r="F58" s="161" t="s">
        <v>222</v>
      </c>
      <c r="G58" s="139">
        <v>150000</v>
      </c>
      <c r="H58" s="162">
        <v>0</v>
      </c>
      <c r="I58" s="139">
        <f t="shared" si="0"/>
        <v>150000</v>
      </c>
      <c r="J58" s="156">
        <v>0</v>
      </c>
      <c r="K58" s="139">
        <v>26082.87</v>
      </c>
      <c r="L58" s="156">
        <v>0</v>
      </c>
      <c r="M58" s="167">
        <v>17175.259999999998</v>
      </c>
      <c r="N58" s="139">
        <f t="shared" si="1"/>
        <v>43258.13</v>
      </c>
      <c r="O58" s="139">
        <f t="shared" si="2"/>
        <v>106741.87</v>
      </c>
      <c r="P58" s="166" t="s">
        <v>490</v>
      </c>
      <c r="Q58" s="196" t="s">
        <v>497</v>
      </c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6"/>
      <c r="DH58" s="196"/>
      <c r="DI58" s="196"/>
      <c r="DJ58" s="196"/>
      <c r="DK58" s="196"/>
      <c r="DL58" s="196"/>
      <c r="DM58" s="196"/>
      <c r="DN58" s="196"/>
      <c r="DO58" s="196"/>
      <c r="DP58" s="196"/>
      <c r="DQ58" s="196"/>
      <c r="DR58" s="196"/>
      <c r="DS58" s="196"/>
      <c r="DT58" s="196"/>
      <c r="DU58" s="196"/>
      <c r="DV58" s="196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  <c r="EO58" s="196"/>
      <c r="EP58" s="196"/>
      <c r="EQ58" s="196"/>
      <c r="ER58" s="196"/>
      <c r="ES58" s="196"/>
      <c r="ET58" s="196"/>
      <c r="EU58" s="196"/>
      <c r="EV58" s="196"/>
      <c r="EW58" s="196"/>
      <c r="EX58" s="196"/>
      <c r="EY58" s="196"/>
      <c r="EZ58" s="196"/>
      <c r="FA58" s="196"/>
      <c r="FB58" s="196"/>
      <c r="FC58" s="196"/>
      <c r="FD58" s="196"/>
      <c r="FE58" s="196"/>
      <c r="FF58" s="196"/>
      <c r="FG58" s="196"/>
      <c r="FH58" s="196"/>
      <c r="FI58" s="196"/>
      <c r="FJ58" s="196"/>
      <c r="FK58" s="196"/>
      <c r="FL58" s="196"/>
      <c r="FM58" s="196"/>
      <c r="FN58" s="196"/>
      <c r="FO58" s="196"/>
      <c r="FP58" s="196"/>
      <c r="FQ58" s="196"/>
      <c r="FR58" s="196"/>
      <c r="FS58" s="196"/>
      <c r="FT58" s="196"/>
      <c r="FU58" s="196"/>
      <c r="FV58" s="196"/>
      <c r="FW58" s="196"/>
      <c r="FX58" s="196"/>
      <c r="FY58" s="196"/>
      <c r="FZ58" s="196"/>
      <c r="GA58" s="196"/>
      <c r="GB58" s="196"/>
      <c r="GC58" s="196"/>
      <c r="GD58" s="196"/>
      <c r="GE58" s="196"/>
      <c r="GF58" s="196"/>
      <c r="GG58" s="196"/>
      <c r="GH58" s="196"/>
      <c r="GI58" s="196"/>
      <c r="GJ58" s="196"/>
      <c r="GK58" s="196"/>
      <c r="GL58" s="196"/>
      <c r="GM58" s="196"/>
    </row>
    <row r="59" spans="1:195" s="19" customFormat="1" ht="29.25" customHeight="1" x14ac:dyDescent="0.2">
      <c r="A59" s="161">
        <v>53</v>
      </c>
      <c r="B59" s="138" t="s">
        <v>427</v>
      </c>
      <c r="C59" s="152" t="s">
        <v>486</v>
      </c>
      <c r="D59" s="165" t="s">
        <v>390</v>
      </c>
      <c r="E59" s="138" t="s">
        <v>390</v>
      </c>
      <c r="F59" s="161" t="s">
        <v>221</v>
      </c>
      <c r="G59" s="139">
        <v>10000</v>
      </c>
      <c r="H59" s="162">
        <v>0</v>
      </c>
      <c r="I59" s="139">
        <f t="shared" si="0"/>
        <v>10000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39">
        <f t="shared" si="2"/>
        <v>10000</v>
      </c>
      <c r="P59" s="166" t="s">
        <v>490</v>
      </c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  <c r="EO59" s="196"/>
      <c r="EP59" s="196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6"/>
      <c r="FM59" s="196"/>
      <c r="FN59" s="196"/>
      <c r="FO59" s="196"/>
      <c r="FP59" s="196"/>
      <c r="FQ59" s="196"/>
      <c r="FR59" s="196"/>
      <c r="FS59" s="196"/>
      <c r="FT59" s="196"/>
      <c r="FU59" s="196"/>
      <c r="FV59" s="196"/>
      <c r="FW59" s="196"/>
      <c r="FX59" s="196"/>
      <c r="FY59" s="196"/>
      <c r="FZ59" s="196"/>
      <c r="GA59" s="196"/>
      <c r="GB59" s="196"/>
      <c r="GC59" s="196"/>
      <c r="GD59" s="196"/>
      <c r="GE59" s="196"/>
      <c r="GF59" s="196"/>
      <c r="GG59" s="196"/>
      <c r="GH59" s="196"/>
      <c r="GI59" s="196"/>
      <c r="GJ59" s="196"/>
      <c r="GK59" s="196"/>
      <c r="GL59" s="196"/>
      <c r="GM59" s="196"/>
    </row>
    <row r="60" spans="1:195" s="19" customFormat="1" ht="29.25" customHeight="1" x14ac:dyDescent="0.2">
      <c r="A60" s="161">
        <v>54</v>
      </c>
      <c r="B60" s="138" t="s">
        <v>428</v>
      </c>
      <c r="C60" s="152" t="s">
        <v>486</v>
      </c>
      <c r="D60" s="165" t="s">
        <v>390</v>
      </c>
      <c r="E60" s="138" t="s">
        <v>390</v>
      </c>
      <c r="F60" s="161" t="s">
        <v>222</v>
      </c>
      <c r="G60" s="139">
        <v>12000</v>
      </c>
      <c r="H60" s="162">
        <v>0</v>
      </c>
      <c r="I60" s="139">
        <f t="shared" si="0"/>
        <v>12000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39">
        <f t="shared" si="2"/>
        <v>12000</v>
      </c>
      <c r="P60" s="166" t="s">
        <v>490</v>
      </c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  <c r="FA60" s="196"/>
      <c r="FB60" s="196"/>
      <c r="FC60" s="196"/>
      <c r="FD60" s="196"/>
      <c r="FE60" s="196"/>
      <c r="FF60" s="196"/>
      <c r="FG60" s="196"/>
      <c r="FH60" s="196"/>
      <c r="FI60" s="196"/>
      <c r="FJ60" s="196"/>
      <c r="FK60" s="196"/>
      <c r="FL60" s="196"/>
      <c r="FM60" s="196"/>
      <c r="FN60" s="196"/>
      <c r="FO60" s="196"/>
      <c r="FP60" s="196"/>
      <c r="FQ60" s="196"/>
      <c r="FR60" s="196"/>
      <c r="FS60" s="196"/>
      <c r="FT60" s="196"/>
      <c r="FU60" s="196"/>
      <c r="FV60" s="196"/>
      <c r="FW60" s="196"/>
      <c r="FX60" s="196"/>
      <c r="FY60" s="196"/>
      <c r="FZ60" s="196"/>
      <c r="GA60" s="196"/>
      <c r="GB60" s="196"/>
      <c r="GC60" s="196"/>
      <c r="GD60" s="196"/>
      <c r="GE60" s="196"/>
      <c r="GF60" s="196"/>
      <c r="GG60" s="196"/>
      <c r="GH60" s="196"/>
      <c r="GI60" s="196"/>
      <c r="GJ60" s="196"/>
      <c r="GK60" s="196"/>
      <c r="GL60" s="196"/>
      <c r="GM60" s="196"/>
    </row>
    <row r="61" spans="1:195" s="19" customFormat="1" ht="29.25" customHeight="1" x14ac:dyDescent="0.2">
      <c r="A61" s="161">
        <v>55</v>
      </c>
      <c r="B61" s="138" t="s">
        <v>429</v>
      </c>
      <c r="C61" s="152" t="s">
        <v>486</v>
      </c>
      <c r="D61" s="165" t="s">
        <v>390</v>
      </c>
      <c r="E61" s="138" t="s">
        <v>390</v>
      </c>
      <c r="F61" s="161" t="s">
        <v>222</v>
      </c>
      <c r="G61" s="139">
        <v>12000</v>
      </c>
      <c r="H61" s="162">
        <v>0</v>
      </c>
      <c r="I61" s="139">
        <f t="shared" si="0"/>
        <v>12000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39">
        <f t="shared" si="2"/>
        <v>12000</v>
      </c>
      <c r="P61" s="166" t="s">
        <v>490</v>
      </c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96"/>
      <c r="EZ61" s="196"/>
      <c r="FA61" s="196"/>
      <c r="FB61" s="196"/>
      <c r="FC61" s="196"/>
      <c r="FD61" s="196"/>
      <c r="FE61" s="196"/>
      <c r="FF61" s="196"/>
      <c r="FG61" s="196"/>
      <c r="FH61" s="196"/>
      <c r="FI61" s="196"/>
      <c r="FJ61" s="196"/>
      <c r="FK61" s="196"/>
      <c r="FL61" s="196"/>
      <c r="FM61" s="196"/>
      <c r="FN61" s="196"/>
      <c r="FO61" s="196"/>
      <c r="FP61" s="196"/>
      <c r="FQ61" s="196"/>
      <c r="FR61" s="196"/>
      <c r="FS61" s="196"/>
      <c r="FT61" s="196"/>
      <c r="FU61" s="196"/>
      <c r="FV61" s="196"/>
      <c r="FW61" s="196"/>
      <c r="FX61" s="196"/>
      <c r="FY61" s="196"/>
      <c r="FZ61" s="196"/>
      <c r="GA61" s="196"/>
      <c r="GB61" s="196"/>
      <c r="GC61" s="196"/>
      <c r="GD61" s="196"/>
      <c r="GE61" s="196"/>
      <c r="GF61" s="196"/>
      <c r="GG61" s="196"/>
      <c r="GH61" s="196"/>
      <c r="GI61" s="196"/>
      <c r="GJ61" s="196"/>
      <c r="GK61" s="196"/>
      <c r="GL61" s="196"/>
      <c r="GM61" s="196"/>
    </row>
    <row r="62" spans="1:195" s="19" customFormat="1" ht="29.25" customHeight="1" x14ac:dyDescent="0.2">
      <c r="A62" s="161">
        <v>56</v>
      </c>
      <c r="B62" s="138" t="s">
        <v>430</v>
      </c>
      <c r="C62" s="152" t="s">
        <v>486</v>
      </c>
      <c r="D62" s="165" t="s">
        <v>390</v>
      </c>
      <c r="E62" s="138" t="s">
        <v>390</v>
      </c>
      <c r="F62" s="161" t="s">
        <v>222</v>
      </c>
      <c r="G62" s="139">
        <v>12000</v>
      </c>
      <c r="H62" s="162">
        <v>0</v>
      </c>
      <c r="I62" s="139">
        <f t="shared" si="0"/>
        <v>12000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39">
        <f t="shared" si="2"/>
        <v>12000</v>
      </c>
      <c r="P62" s="166" t="s">
        <v>490</v>
      </c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96"/>
      <c r="EZ62" s="196"/>
      <c r="FA62" s="196"/>
      <c r="FB62" s="196"/>
      <c r="FC62" s="196"/>
      <c r="FD62" s="196"/>
      <c r="FE62" s="196"/>
      <c r="FF62" s="196"/>
      <c r="FG62" s="196"/>
      <c r="FH62" s="196"/>
      <c r="FI62" s="196"/>
      <c r="FJ62" s="196"/>
      <c r="FK62" s="196"/>
      <c r="FL62" s="196"/>
      <c r="FM62" s="196"/>
      <c r="FN62" s="196"/>
      <c r="FO62" s="196"/>
      <c r="FP62" s="196"/>
      <c r="FQ62" s="196"/>
      <c r="FR62" s="196"/>
      <c r="FS62" s="196"/>
      <c r="FT62" s="196"/>
      <c r="FU62" s="196"/>
      <c r="FV62" s="196"/>
      <c r="FW62" s="196"/>
      <c r="FX62" s="196"/>
      <c r="FY62" s="196"/>
      <c r="FZ62" s="196"/>
      <c r="GA62" s="196"/>
      <c r="GB62" s="196"/>
      <c r="GC62" s="196"/>
      <c r="GD62" s="196"/>
      <c r="GE62" s="196"/>
      <c r="GF62" s="196"/>
      <c r="GG62" s="196"/>
      <c r="GH62" s="196"/>
      <c r="GI62" s="196"/>
      <c r="GJ62" s="196"/>
      <c r="GK62" s="196"/>
      <c r="GL62" s="196"/>
      <c r="GM62" s="196"/>
    </row>
    <row r="63" spans="1:195" s="19" customFormat="1" ht="29.25" customHeight="1" x14ac:dyDescent="0.2">
      <c r="A63" s="161">
        <v>57</v>
      </c>
      <c r="B63" s="138" t="s">
        <v>431</v>
      </c>
      <c r="C63" s="152" t="s">
        <v>486</v>
      </c>
      <c r="D63" s="165" t="s">
        <v>390</v>
      </c>
      <c r="E63" s="138" t="s">
        <v>390</v>
      </c>
      <c r="F63" s="161" t="s">
        <v>221</v>
      </c>
      <c r="G63" s="139">
        <v>16000</v>
      </c>
      <c r="H63" s="162">
        <v>0</v>
      </c>
      <c r="I63" s="139">
        <f t="shared" si="0"/>
        <v>16000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39">
        <f t="shared" si="2"/>
        <v>16000</v>
      </c>
      <c r="P63" s="166" t="s">
        <v>490</v>
      </c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196"/>
      <c r="FC63" s="196"/>
      <c r="FD63" s="196"/>
      <c r="FE63" s="196"/>
      <c r="FF63" s="196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196"/>
      <c r="FT63" s="196"/>
      <c r="FU63" s="196"/>
      <c r="FV63" s="196"/>
      <c r="FW63" s="196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196"/>
      <c r="GK63" s="196"/>
      <c r="GL63" s="196"/>
      <c r="GM63" s="196"/>
    </row>
    <row r="64" spans="1:195" s="19" customFormat="1" ht="29.25" customHeight="1" x14ac:dyDescent="0.2">
      <c r="A64" s="161">
        <v>58</v>
      </c>
      <c r="B64" s="138" t="s">
        <v>432</v>
      </c>
      <c r="C64" s="152" t="s">
        <v>486</v>
      </c>
      <c r="D64" s="165" t="s">
        <v>390</v>
      </c>
      <c r="E64" s="138" t="s">
        <v>390</v>
      </c>
      <c r="F64" s="161" t="s">
        <v>222</v>
      </c>
      <c r="G64" s="139">
        <v>12000</v>
      </c>
      <c r="H64" s="162">
        <v>0</v>
      </c>
      <c r="I64" s="139">
        <f t="shared" si="0"/>
        <v>12000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39">
        <f t="shared" si="2"/>
        <v>12000</v>
      </c>
      <c r="P64" s="166" t="s">
        <v>490</v>
      </c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196"/>
      <c r="FC64" s="196"/>
      <c r="FD64" s="196"/>
      <c r="FE64" s="196"/>
      <c r="FF64" s="196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196"/>
      <c r="FT64" s="196"/>
      <c r="FU64" s="196"/>
      <c r="FV64" s="196"/>
      <c r="FW64" s="196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196"/>
      <c r="GK64" s="196"/>
      <c r="GL64" s="196"/>
      <c r="GM64" s="196"/>
    </row>
    <row r="65" spans="1:195" s="19" customFormat="1" ht="29.25" customHeight="1" x14ac:dyDescent="0.2">
      <c r="A65" s="161">
        <v>59</v>
      </c>
      <c r="B65" s="138" t="s">
        <v>433</v>
      </c>
      <c r="C65" s="152" t="s">
        <v>486</v>
      </c>
      <c r="D65" s="165" t="s">
        <v>390</v>
      </c>
      <c r="E65" s="138" t="s">
        <v>390</v>
      </c>
      <c r="F65" s="161" t="s">
        <v>222</v>
      </c>
      <c r="G65" s="139">
        <v>12000</v>
      </c>
      <c r="H65" s="162">
        <v>0</v>
      </c>
      <c r="I65" s="139">
        <f t="shared" si="0"/>
        <v>12000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39">
        <f t="shared" si="2"/>
        <v>12000</v>
      </c>
      <c r="P65" s="166" t="s">
        <v>490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96"/>
      <c r="EZ65" s="196"/>
      <c r="FA65" s="196"/>
      <c r="FB65" s="196"/>
      <c r="FC65" s="196"/>
      <c r="FD65" s="196"/>
      <c r="FE65" s="196"/>
      <c r="FF65" s="196"/>
      <c r="FG65" s="196"/>
      <c r="FH65" s="196"/>
      <c r="FI65" s="196"/>
      <c r="FJ65" s="196"/>
      <c r="FK65" s="196"/>
      <c r="FL65" s="196"/>
      <c r="FM65" s="196"/>
      <c r="FN65" s="196"/>
      <c r="FO65" s="196"/>
      <c r="FP65" s="196"/>
      <c r="FQ65" s="196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</row>
    <row r="66" spans="1:195" s="19" customFormat="1" ht="29.25" customHeight="1" x14ac:dyDescent="0.2">
      <c r="A66" s="161">
        <v>60</v>
      </c>
      <c r="B66" s="138" t="s">
        <v>494</v>
      </c>
      <c r="C66" s="152" t="s">
        <v>486</v>
      </c>
      <c r="D66" s="165" t="s">
        <v>472</v>
      </c>
      <c r="E66" s="138" t="s">
        <v>472</v>
      </c>
      <c r="F66" s="161" t="s">
        <v>222</v>
      </c>
      <c r="G66" s="139">
        <v>13000</v>
      </c>
      <c r="H66" s="162">
        <v>0</v>
      </c>
      <c r="I66" s="139">
        <f t="shared" si="0"/>
        <v>13000</v>
      </c>
      <c r="J66" s="156">
        <v>0</v>
      </c>
      <c r="K66" s="156">
        <v>0</v>
      </c>
      <c r="L66" s="156">
        <v>0</v>
      </c>
      <c r="M66" s="167">
        <v>2679</v>
      </c>
      <c r="N66" s="139">
        <f t="shared" si="1"/>
        <v>2679</v>
      </c>
      <c r="O66" s="139">
        <f t="shared" si="2"/>
        <v>10321</v>
      </c>
      <c r="P66" s="166" t="s">
        <v>490</v>
      </c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  <c r="EO66" s="196"/>
      <c r="EP66" s="196"/>
      <c r="EQ66" s="196"/>
      <c r="ER66" s="196"/>
      <c r="ES66" s="196"/>
      <c r="ET66" s="196"/>
      <c r="EU66" s="196"/>
      <c r="EV66" s="196"/>
      <c r="EW66" s="196"/>
      <c r="EX66" s="196"/>
      <c r="EY66" s="196"/>
      <c r="EZ66" s="196"/>
      <c r="FA66" s="196"/>
      <c r="FB66" s="196"/>
      <c r="FC66" s="196"/>
      <c r="FD66" s="196"/>
      <c r="FE66" s="196"/>
      <c r="FF66" s="196"/>
      <c r="FG66" s="196"/>
      <c r="FH66" s="196"/>
      <c r="FI66" s="196"/>
      <c r="FJ66" s="196"/>
      <c r="FK66" s="196"/>
      <c r="FL66" s="196"/>
      <c r="FM66" s="196"/>
      <c r="FN66" s="196"/>
      <c r="FO66" s="196"/>
      <c r="FP66" s="196"/>
      <c r="FQ66" s="196"/>
      <c r="FR66" s="196"/>
      <c r="FS66" s="196"/>
      <c r="FT66" s="196"/>
      <c r="FU66" s="196"/>
      <c r="FV66" s="196"/>
      <c r="FW66" s="196"/>
      <c r="FX66" s="196"/>
      <c r="FY66" s="196"/>
      <c r="FZ66" s="196"/>
      <c r="GA66" s="196"/>
      <c r="GB66" s="196"/>
      <c r="GC66" s="196"/>
      <c r="GD66" s="196"/>
      <c r="GE66" s="196"/>
      <c r="GF66" s="196"/>
      <c r="GG66" s="196"/>
      <c r="GH66" s="196"/>
      <c r="GI66" s="196"/>
      <c r="GJ66" s="196"/>
      <c r="GK66" s="196"/>
      <c r="GL66" s="196"/>
      <c r="GM66" s="196"/>
    </row>
    <row r="67" spans="1:195" s="19" customFormat="1" ht="29.25" customHeight="1" x14ac:dyDescent="0.2">
      <c r="A67" s="161">
        <v>61</v>
      </c>
      <c r="B67" s="138" t="s">
        <v>514</v>
      </c>
      <c r="C67" s="152" t="s">
        <v>486</v>
      </c>
      <c r="D67" s="165" t="s">
        <v>390</v>
      </c>
      <c r="E67" s="165" t="s">
        <v>390</v>
      </c>
      <c r="F67" s="161" t="s">
        <v>222</v>
      </c>
      <c r="G67" s="139">
        <v>16000</v>
      </c>
      <c r="H67" s="162">
        <v>0</v>
      </c>
      <c r="I67" s="139">
        <f t="shared" ref="I67:I113" si="5">+G67+H67</f>
        <v>16000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39">
        <f t="shared" ref="O67:O113" si="6">+I67-N67</f>
        <v>16000</v>
      </c>
      <c r="P67" s="166" t="s">
        <v>490</v>
      </c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96"/>
      <c r="EZ67" s="196"/>
      <c r="FA67" s="196"/>
      <c r="FB67" s="196"/>
      <c r="FC67" s="196"/>
      <c r="FD67" s="196"/>
      <c r="FE67" s="196"/>
      <c r="FF67" s="196"/>
      <c r="FG67" s="196"/>
      <c r="FH67" s="196"/>
      <c r="FI67" s="196"/>
      <c r="FJ67" s="196"/>
      <c r="FK67" s="196"/>
      <c r="FL67" s="196"/>
      <c r="FM67" s="196"/>
      <c r="FN67" s="196"/>
      <c r="FO67" s="196"/>
      <c r="FP67" s="196"/>
      <c r="FQ67" s="196"/>
      <c r="FR67" s="196"/>
      <c r="FS67" s="196"/>
      <c r="FT67" s="196"/>
      <c r="FU67" s="196"/>
      <c r="FV67" s="196"/>
      <c r="FW67" s="196"/>
      <c r="FX67" s="196"/>
      <c r="FY67" s="196"/>
      <c r="FZ67" s="196"/>
      <c r="GA67" s="196"/>
      <c r="GB67" s="196"/>
      <c r="GC67" s="196"/>
      <c r="GD67" s="196"/>
      <c r="GE67" s="196"/>
      <c r="GF67" s="196"/>
      <c r="GG67" s="196"/>
      <c r="GH67" s="196"/>
      <c r="GI67" s="196"/>
      <c r="GJ67" s="196"/>
      <c r="GK67" s="196"/>
      <c r="GL67" s="196"/>
      <c r="GM67" s="196"/>
    </row>
    <row r="68" spans="1:195" s="19" customFormat="1" ht="29.25" customHeight="1" x14ac:dyDescent="0.2">
      <c r="A68" s="161">
        <v>62</v>
      </c>
      <c r="B68" s="138" t="s">
        <v>513</v>
      </c>
      <c r="C68" s="152" t="s">
        <v>486</v>
      </c>
      <c r="D68" s="165" t="s">
        <v>390</v>
      </c>
      <c r="E68" s="165" t="s">
        <v>390</v>
      </c>
      <c r="F68" s="161" t="s">
        <v>222</v>
      </c>
      <c r="G68" s="139">
        <v>12000</v>
      </c>
      <c r="H68" s="162">
        <v>0</v>
      </c>
      <c r="I68" s="139">
        <f t="shared" si="5"/>
        <v>12000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39">
        <f t="shared" si="6"/>
        <v>12000</v>
      </c>
      <c r="P68" s="166" t="s">
        <v>490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</row>
    <row r="69" spans="1:195" s="19" customFormat="1" ht="29.25" customHeight="1" x14ac:dyDescent="0.2">
      <c r="A69" s="161">
        <v>63</v>
      </c>
      <c r="B69" s="138" t="s">
        <v>512</v>
      </c>
      <c r="C69" s="152" t="s">
        <v>486</v>
      </c>
      <c r="D69" s="165" t="s">
        <v>390</v>
      </c>
      <c r="E69" s="165" t="s">
        <v>390</v>
      </c>
      <c r="F69" s="161" t="s">
        <v>222</v>
      </c>
      <c r="G69" s="139">
        <v>12000</v>
      </c>
      <c r="H69" s="162">
        <v>0</v>
      </c>
      <c r="I69" s="139">
        <f t="shared" ref="I69:I77" si="7">+G69+H69</f>
        <v>12000</v>
      </c>
      <c r="J69" s="156">
        <v>0</v>
      </c>
      <c r="K69" s="156">
        <v>0</v>
      </c>
      <c r="L69" s="156">
        <v>0</v>
      </c>
      <c r="M69" s="156">
        <v>0</v>
      </c>
      <c r="N69" s="156">
        <v>0</v>
      </c>
      <c r="O69" s="139">
        <f t="shared" ref="O69:O71" si="8">+I69-N69</f>
        <v>12000</v>
      </c>
      <c r="P69" s="166" t="s">
        <v>490</v>
      </c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96"/>
      <c r="EZ69" s="196"/>
      <c r="FA69" s="196"/>
      <c r="FB69" s="196"/>
      <c r="FC69" s="196"/>
      <c r="FD69" s="196"/>
      <c r="FE69" s="196"/>
      <c r="FF69" s="196"/>
      <c r="FG69" s="196"/>
      <c r="FH69" s="196"/>
      <c r="FI69" s="196"/>
      <c r="FJ69" s="196"/>
      <c r="FK69" s="196"/>
      <c r="FL69" s="196"/>
      <c r="FM69" s="196"/>
      <c r="FN69" s="196"/>
      <c r="FO69" s="196"/>
      <c r="FP69" s="196"/>
      <c r="FQ69" s="196"/>
      <c r="FR69" s="196"/>
      <c r="FS69" s="196"/>
      <c r="FT69" s="196"/>
      <c r="FU69" s="196"/>
      <c r="FV69" s="196"/>
      <c r="FW69" s="196"/>
      <c r="FX69" s="196"/>
      <c r="FY69" s="196"/>
      <c r="FZ69" s="196"/>
      <c r="GA69" s="196"/>
      <c r="GB69" s="196"/>
      <c r="GC69" s="196"/>
      <c r="GD69" s="196"/>
      <c r="GE69" s="196"/>
      <c r="GF69" s="196"/>
      <c r="GG69" s="196"/>
      <c r="GH69" s="196"/>
      <c r="GI69" s="196"/>
      <c r="GJ69" s="196"/>
      <c r="GK69" s="196"/>
      <c r="GL69" s="196"/>
      <c r="GM69" s="196"/>
    </row>
    <row r="70" spans="1:195" s="19" customFormat="1" ht="29.25" customHeight="1" x14ac:dyDescent="0.2">
      <c r="A70" s="161">
        <v>64</v>
      </c>
      <c r="B70" s="138" t="s">
        <v>515</v>
      </c>
      <c r="C70" s="152" t="s">
        <v>486</v>
      </c>
      <c r="D70" s="165" t="s">
        <v>390</v>
      </c>
      <c r="E70" s="165" t="s">
        <v>390</v>
      </c>
      <c r="F70" s="161" t="s">
        <v>222</v>
      </c>
      <c r="G70" s="139">
        <v>13000</v>
      </c>
      <c r="H70" s="162">
        <v>0</v>
      </c>
      <c r="I70" s="139">
        <f t="shared" si="7"/>
        <v>13000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39">
        <f t="shared" si="8"/>
        <v>13000</v>
      </c>
      <c r="P70" s="166" t="s">
        <v>490</v>
      </c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</row>
    <row r="71" spans="1:195" s="19" customFormat="1" ht="29.25" customHeight="1" x14ac:dyDescent="0.2">
      <c r="A71" s="161">
        <v>65</v>
      </c>
      <c r="B71" s="138" t="s">
        <v>516</v>
      </c>
      <c r="C71" s="152" t="s">
        <v>486</v>
      </c>
      <c r="D71" s="165" t="s">
        <v>390</v>
      </c>
      <c r="E71" s="165" t="s">
        <v>390</v>
      </c>
      <c r="F71" s="161" t="s">
        <v>222</v>
      </c>
      <c r="G71" s="139">
        <v>10000</v>
      </c>
      <c r="H71" s="162">
        <v>0</v>
      </c>
      <c r="I71" s="139">
        <f t="shared" si="7"/>
        <v>10000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39">
        <f t="shared" si="8"/>
        <v>10000</v>
      </c>
      <c r="P71" s="166" t="s">
        <v>490</v>
      </c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</row>
    <row r="72" spans="1:195" s="19" customFormat="1" ht="29.25" customHeight="1" x14ac:dyDescent="0.2">
      <c r="A72" s="161">
        <v>66</v>
      </c>
      <c r="B72" s="138" t="s">
        <v>517</v>
      </c>
      <c r="C72" s="152" t="s">
        <v>486</v>
      </c>
      <c r="D72" s="165" t="s">
        <v>390</v>
      </c>
      <c r="E72" s="165" t="s">
        <v>390</v>
      </c>
      <c r="F72" s="161" t="s">
        <v>222</v>
      </c>
      <c r="G72" s="139">
        <v>16000</v>
      </c>
      <c r="H72" s="162">
        <v>0</v>
      </c>
      <c r="I72" s="139">
        <f t="shared" si="7"/>
        <v>16000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39">
        <f t="shared" ref="O72:O77" si="9">+I72-N72</f>
        <v>16000</v>
      </c>
      <c r="P72" s="166" t="s">
        <v>490</v>
      </c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  <c r="DM72" s="196"/>
      <c r="DN72" s="196"/>
      <c r="DO72" s="196"/>
      <c r="DP72" s="196"/>
      <c r="DQ72" s="196"/>
      <c r="DR72" s="196"/>
      <c r="DS72" s="196"/>
      <c r="DT72" s="196"/>
      <c r="DU72" s="196"/>
      <c r="DV72" s="196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96"/>
      <c r="EZ72" s="196"/>
      <c r="FA72" s="196"/>
      <c r="FB72" s="196"/>
      <c r="FC72" s="196"/>
      <c r="FD72" s="196"/>
      <c r="FE72" s="196"/>
      <c r="FF72" s="196"/>
      <c r="FG72" s="196"/>
      <c r="FH72" s="196"/>
      <c r="FI72" s="196"/>
      <c r="FJ72" s="196"/>
      <c r="FK72" s="196"/>
      <c r="FL72" s="196"/>
      <c r="FM72" s="196"/>
      <c r="FN72" s="196"/>
      <c r="FO72" s="196"/>
      <c r="FP72" s="196"/>
      <c r="FQ72" s="196"/>
      <c r="FR72" s="196"/>
      <c r="FS72" s="196"/>
      <c r="FT72" s="196"/>
      <c r="FU72" s="196"/>
      <c r="FV72" s="196"/>
      <c r="FW72" s="196"/>
      <c r="FX72" s="196"/>
      <c r="FY72" s="196"/>
      <c r="FZ72" s="196"/>
      <c r="GA72" s="196"/>
      <c r="GB72" s="196"/>
      <c r="GC72" s="196"/>
      <c r="GD72" s="196"/>
      <c r="GE72" s="196"/>
      <c r="GF72" s="196"/>
      <c r="GG72" s="196"/>
      <c r="GH72" s="196"/>
      <c r="GI72" s="196"/>
      <c r="GJ72" s="196"/>
      <c r="GK72" s="196"/>
      <c r="GL72" s="196"/>
      <c r="GM72" s="196"/>
    </row>
    <row r="73" spans="1:195" s="19" customFormat="1" ht="29.25" customHeight="1" x14ac:dyDescent="0.2">
      <c r="A73" s="161">
        <v>67</v>
      </c>
      <c r="B73" s="138" t="s">
        <v>518</v>
      </c>
      <c r="C73" s="152" t="s">
        <v>486</v>
      </c>
      <c r="D73" s="165" t="s">
        <v>390</v>
      </c>
      <c r="E73" s="165" t="s">
        <v>390</v>
      </c>
      <c r="F73" s="161" t="s">
        <v>222</v>
      </c>
      <c r="G73" s="139">
        <v>16000</v>
      </c>
      <c r="H73" s="162">
        <v>0</v>
      </c>
      <c r="I73" s="139">
        <f t="shared" si="7"/>
        <v>16000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39">
        <f t="shared" si="9"/>
        <v>16000</v>
      </c>
      <c r="P73" s="166" t="s">
        <v>490</v>
      </c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196"/>
      <c r="DF73" s="196"/>
      <c r="DG73" s="196"/>
      <c r="DH73" s="196"/>
      <c r="DI73" s="196"/>
      <c r="DJ73" s="196"/>
      <c r="DK73" s="196"/>
      <c r="DL73" s="196"/>
      <c r="DM73" s="196"/>
      <c r="DN73" s="196"/>
      <c r="DO73" s="196"/>
      <c r="DP73" s="196"/>
      <c r="DQ73" s="196"/>
      <c r="DR73" s="196"/>
      <c r="DS73" s="196"/>
      <c r="DT73" s="196"/>
      <c r="DU73" s="196"/>
      <c r="DV73" s="196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6"/>
      <c r="ES73" s="196"/>
      <c r="ET73" s="196"/>
      <c r="EU73" s="196"/>
      <c r="EV73" s="196"/>
      <c r="EW73" s="196"/>
      <c r="EX73" s="196"/>
      <c r="EY73" s="196"/>
      <c r="EZ73" s="196"/>
      <c r="FA73" s="196"/>
      <c r="FB73" s="196"/>
      <c r="FC73" s="196"/>
      <c r="FD73" s="196"/>
      <c r="FE73" s="196"/>
      <c r="FF73" s="196"/>
      <c r="FG73" s="196"/>
      <c r="FH73" s="196"/>
      <c r="FI73" s="196"/>
      <c r="FJ73" s="196"/>
      <c r="FK73" s="196"/>
      <c r="FL73" s="196"/>
      <c r="FM73" s="196"/>
      <c r="FN73" s="196"/>
      <c r="FO73" s="196"/>
      <c r="FP73" s="196"/>
      <c r="FQ73" s="196"/>
      <c r="FR73" s="196"/>
      <c r="FS73" s="196"/>
      <c r="FT73" s="196"/>
      <c r="FU73" s="196"/>
      <c r="FV73" s="196"/>
      <c r="FW73" s="196"/>
      <c r="FX73" s="196"/>
      <c r="FY73" s="196"/>
      <c r="FZ73" s="196"/>
      <c r="GA73" s="196"/>
      <c r="GB73" s="196"/>
      <c r="GC73" s="196"/>
      <c r="GD73" s="196"/>
      <c r="GE73" s="196"/>
      <c r="GF73" s="196"/>
      <c r="GG73" s="196"/>
      <c r="GH73" s="196"/>
      <c r="GI73" s="196"/>
      <c r="GJ73" s="196"/>
      <c r="GK73" s="196"/>
      <c r="GL73" s="196"/>
      <c r="GM73" s="196"/>
    </row>
    <row r="74" spans="1:195" s="19" customFormat="1" ht="29.25" customHeight="1" x14ac:dyDescent="0.2">
      <c r="A74" s="161">
        <v>68</v>
      </c>
      <c r="B74" s="138" t="s">
        <v>519</v>
      </c>
      <c r="C74" s="152" t="s">
        <v>486</v>
      </c>
      <c r="D74" s="165" t="s">
        <v>390</v>
      </c>
      <c r="E74" s="165" t="s">
        <v>390</v>
      </c>
      <c r="F74" s="161" t="s">
        <v>222</v>
      </c>
      <c r="G74" s="139">
        <v>16000</v>
      </c>
      <c r="H74" s="162">
        <v>0</v>
      </c>
      <c r="I74" s="139">
        <f t="shared" si="7"/>
        <v>16000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39">
        <f t="shared" si="9"/>
        <v>16000</v>
      </c>
      <c r="P74" s="166" t="s">
        <v>490</v>
      </c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  <c r="EO74" s="196"/>
      <c r="EP74" s="196"/>
      <c r="EQ74" s="196"/>
      <c r="ER74" s="196"/>
      <c r="ES74" s="196"/>
      <c r="ET74" s="196"/>
      <c r="EU74" s="196"/>
      <c r="EV74" s="196"/>
      <c r="EW74" s="196"/>
      <c r="EX74" s="196"/>
      <c r="EY74" s="196"/>
      <c r="EZ74" s="196"/>
      <c r="FA74" s="196"/>
      <c r="FB74" s="196"/>
      <c r="FC74" s="196"/>
      <c r="FD74" s="196"/>
      <c r="FE74" s="196"/>
      <c r="FF74" s="196"/>
      <c r="FG74" s="196"/>
      <c r="FH74" s="196"/>
      <c r="FI74" s="196"/>
      <c r="FJ74" s="196"/>
      <c r="FK74" s="196"/>
      <c r="FL74" s="196"/>
      <c r="FM74" s="196"/>
      <c r="FN74" s="196"/>
      <c r="FO74" s="196"/>
      <c r="FP74" s="196"/>
      <c r="FQ74" s="196"/>
      <c r="FR74" s="196"/>
      <c r="FS74" s="196"/>
      <c r="FT74" s="196"/>
      <c r="FU74" s="196"/>
      <c r="FV74" s="196"/>
      <c r="FW74" s="196"/>
      <c r="FX74" s="196"/>
      <c r="FY74" s="196"/>
      <c r="FZ74" s="196"/>
      <c r="GA74" s="196"/>
      <c r="GB74" s="196"/>
      <c r="GC74" s="196"/>
      <c r="GD74" s="196"/>
      <c r="GE74" s="196"/>
      <c r="GF74" s="196"/>
      <c r="GG74" s="196"/>
      <c r="GH74" s="196"/>
      <c r="GI74" s="196"/>
      <c r="GJ74" s="196"/>
      <c r="GK74" s="196"/>
      <c r="GL74" s="196"/>
      <c r="GM74" s="196"/>
    </row>
    <row r="75" spans="1:195" s="19" customFormat="1" ht="29.25" customHeight="1" x14ac:dyDescent="0.2">
      <c r="A75" s="161">
        <v>69</v>
      </c>
      <c r="B75" s="138" t="s">
        <v>520</v>
      </c>
      <c r="C75" s="152" t="s">
        <v>486</v>
      </c>
      <c r="D75" s="165" t="s">
        <v>390</v>
      </c>
      <c r="E75" s="165" t="s">
        <v>390</v>
      </c>
      <c r="F75" s="161" t="s">
        <v>222</v>
      </c>
      <c r="G75" s="139">
        <v>13000</v>
      </c>
      <c r="H75" s="162">
        <v>0</v>
      </c>
      <c r="I75" s="139">
        <f t="shared" si="7"/>
        <v>13000</v>
      </c>
      <c r="J75" s="156">
        <v>0</v>
      </c>
      <c r="K75" s="156">
        <v>0</v>
      </c>
      <c r="L75" s="156">
        <v>0</v>
      </c>
      <c r="M75" s="156">
        <v>0</v>
      </c>
      <c r="N75" s="156">
        <v>0</v>
      </c>
      <c r="O75" s="139">
        <f t="shared" si="9"/>
        <v>13000</v>
      </c>
      <c r="P75" s="166" t="s">
        <v>490</v>
      </c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6"/>
      <c r="ES75" s="196"/>
      <c r="ET75" s="196"/>
      <c r="EU75" s="196"/>
      <c r="EV75" s="196"/>
      <c r="EW75" s="196"/>
      <c r="EX75" s="196"/>
      <c r="EY75" s="196"/>
      <c r="EZ75" s="196"/>
      <c r="FA75" s="196"/>
      <c r="FB75" s="196"/>
      <c r="FC75" s="196"/>
      <c r="FD75" s="196"/>
      <c r="FE75" s="196"/>
      <c r="FF75" s="196"/>
      <c r="FG75" s="196"/>
      <c r="FH75" s="196"/>
      <c r="FI75" s="196"/>
      <c r="FJ75" s="196"/>
      <c r="FK75" s="196"/>
      <c r="FL75" s="196"/>
      <c r="FM75" s="196"/>
      <c r="FN75" s="196"/>
      <c r="FO75" s="196"/>
      <c r="FP75" s="196"/>
      <c r="FQ75" s="196"/>
      <c r="FR75" s="196"/>
      <c r="FS75" s="196"/>
      <c r="FT75" s="196"/>
      <c r="FU75" s="196"/>
      <c r="FV75" s="196"/>
      <c r="FW75" s="196"/>
      <c r="FX75" s="196"/>
      <c r="FY75" s="196"/>
      <c r="FZ75" s="196"/>
      <c r="GA75" s="196"/>
      <c r="GB75" s="196"/>
      <c r="GC75" s="196"/>
      <c r="GD75" s="196"/>
      <c r="GE75" s="196"/>
      <c r="GF75" s="196"/>
      <c r="GG75" s="196"/>
      <c r="GH75" s="196"/>
      <c r="GI75" s="196"/>
      <c r="GJ75" s="196"/>
      <c r="GK75" s="196"/>
      <c r="GL75" s="196"/>
      <c r="GM75" s="196"/>
    </row>
    <row r="76" spans="1:195" s="19" customFormat="1" ht="29.25" customHeight="1" x14ac:dyDescent="0.2">
      <c r="A76" s="161">
        <v>70</v>
      </c>
      <c r="B76" s="138" t="s">
        <v>521</v>
      </c>
      <c r="C76" s="152" t="s">
        <v>486</v>
      </c>
      <c r="D76" s="165" t="s">
        <v>390</v>
      </c>
      <c r="E76" s="165" t="s">
        <v>390</v>
      </c>
      <c r="F76" s="161" t="s">
        <v>222</v>
      </c>
      <c r="G76" s="139">
        <v>10000</v>
      </c>
      <c r="H76" s="162">
        <v>0</v>
      </c>
      <c r="I76" s="139">
        <f t="shared" si="7"/>
        <v>10000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39">
        <f t="shared" si="9"/>
        <v>10000</v>
      </c>
      <c r="P76" s="166" t="s">
        <v>490</v>
      </c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  <c r="EO76" s="196"/>
      <c r="EP76" s="196"/>
      <c r="EQ76" s="196"/>
      <c r="ER76" s="196"/>
      <c r="ES76" s="196"/>
      <c r="ET76" s="196"/>
      <c r="EU76" s="196"/>
      <c r="EV76" s="196"/>
      <c r="EW76" s="196"/>
      <c r="EX76" s="196"/>
      <c r="EY76" s="196"/>
      <c r="EZ76" s="196"/>
      <c r="FA76" s="196"/>
      <c r="FB76" s="196"/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  <c r="FQ76" s="196"/>
      <c r="FR76" s="196"/>
      <c r="FS76" s="196"/>
      <c r="FT76" s="196"/>
      <c r="FU76" s="196"/>
      <c r="FV76" s="196"/>
      <c r="FW76" s="196"/>
      <c r="FX76" s="196"/>
      <c r="FY76" s="196"/>
      <c r="FZ76" s="196"/>
      <c r="GA76" s="196"/>
      <c r="GB76" s="196"/>
      <c r="GC76" s="196"/>
      <c r="GD76" s="196"/>
      <c r="GE76" s="196"/>
      <c r="GF76" s="196"/>
      <c r="GG76" s="196"/>
      <c r="GH76" s="196"/>
      <c r="GI76" s="196"/>
      <c r="GJ76" s="196"/>
      <c r="GK76" s="196"/>
      <c r="GL76" s="196"/>
      <c r="GM76" s="196"/>
    </row>
    <row r="77" spans="1:195" s="19" customFormat="1" ht="29.25" customHeight="1" x14ac:dyDescent="0.2">
      <c r="A77" s="161">
        <v>71</v>
      </c>
      <c r="B77" s="138" t="s">
        <v>522</v>
      </c>
      <c r="C77" s="152" t="s">
        <v>486</v>
      </c>
      <c r="D77" s="165" t="s">
        <v>390</v>
      </c>
      <c r="E77" s="165" t="s">
        <v>390</v>
      </c>
      <c r="F77" s="161" t="s">
        <v>222</v>
      </c>
      <c r="G77" s="139">
        <v>12000</v>
      </c>
      <c r="H77" s="162">
        <v>0</v>
      </c>
      <c r="I77" s="139">
        <f t="shared" si="7"/>
        <v>12000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39">
        <f t="shared" si="9"/>
        <v>12000</v>
      </c>
      <c r="P77" s="166" t="s">
        <v>490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  <c r="EO77" s="196"/>
      <c r="EP77" s="196"/>
      <c r="EQ77" s="196"/>
      <c r="ER77" s="196"/>
      <c r="ES77" s="196"/>
      <c r="ET77" s="196"/>
      <c r="EU77" s="196"/>
      <c r="EV77" s="196"/>
      <c r="EW77" s="196"/>
      <c r="EX77" s="196"/>
      <c r="EY77" s="196"/>
      <c r="EZ77" s="196"/>
      <c r="FA77" s="196"/>
      <c r="FB77" s="196"/>
      <c r="FC77" s="196"/>
      <c r="FD77" s="196"/>
      <c r="FE77" s="196"/>
      <c r="FF77" s="196"/>
      <c r="FG77" s="196"/>
      <c r="FH77" s="196"/>
      <c r="FI77" s="196"/>
      <c r="FJ77" s="196"/>
      <c r="FK77" s="196"/>
      <c r="FL77" s="196"/>
      <c r="FM77" s="196"/>
      <c r="FN77" s="196"/>
      <c r="FO77" s="196"/>
      <c r="FP77" s="196"/>
      <c r="FQ77" s="196"/>
      <c r="FR77" s="196"/>
      <c r="FS77" s="196"/>
      <c r="FT77" s="196"/>
      <c r="FU77" s="196"/>
      <c r="FV77" s="196"/>
      <c r="FW77" s="196"/>
      <c r="FX77" s="196"/>
      <c r="FY77" s="196"/>
      <c r="FZ77" s="196"/>
      <c r="GA77" s="196"/>
      <c r="GB77" s="196"/>
      <c r="GC77" s="196"/>
      <c r="GD77" s="196"/>
      <c r="GE77" s="196"/>
      <c r="GF77" s="196"/>
      <c r="GG77" s="196"/>
      <c r="GH77" s="196"/>
      <c r="GI77" s="196"/>
      <c r="GJ77" s="196"/>
      <c r="GK77" s="196"/>
      <c r="GL77" s="196"/>
      <c r="GM77" s="196"/>
    </row>
    <row r="78" spans="1:195" s="19" customFormat="1" ht="29.25" customHeight="1" x14ac:dyDescent="0.2">
      <c r="A78" s="161">
        <v>72</v>
      </c>
      <c r="B78" s="138" t="s">
        <v>450</v>
      </c>
      <c r="C78" s="152" t="s">
        <v>486</v>
      </c>
      <c r="D78" s="165" t="s">
        <v>390</v>
      </c>
      <c r="E78" s="138" t="s">
        <v>390</v>
      </c>
      <c r="F78" s="161" t="s">
        <v>221</v>
      </c>
      <c r="G78" s="139">
        <v>34000</v>
      </c>
      <c r="H78" s="162">
        <v>0</v>
      </c>
      <c r="I78" s="139">
        <f t="shared" si="5"/>
        <v>34000</v>
      </c>
      <c r="J78" s="156">
        <v>0</v>
      </c>
      <c r="K78" s="156">
        <v>0</v>
      </c>
      <c r="L78" s="156">
        <v>0</v>
      </c>
      <c r="M78" s="156">
        <v>0</v>
      </c>
      <c r="N78" s="139">
        <f t="shared" ref="N78:N113" si="10">+J78+K78+L78+M78</f>
        <v>0</v>
      </c>
      <c r="O78" s="139">
        <f t="shared" si="6"/>
        <v>34000</v>
      </c>
      <c r="P78" s="166" t="s">
        <v>490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  <c r="EO78" s="196"/>
      <c r="EP78" s="196"/>
      <c r="EQ78" s="196"/>
      <c r="ER78" s="196"/>
      <c r="ES78" s="196"/>
      <c r="ET78" s="196"/>
      <c r="EU78" s="196"/>
      <c r="EV78" s="196"/>
      <c r="EW78" s="196"/>
      <c r="EX78" s="196"/>
      <c r="EY78" s="196"/>
      <c r="EZ78" s="196"/>
      <c r="FA78" s="196"/>
      <c r="FB78" s="196"/>
      <c r="FC78" s="196"/>
      <c r="FD78" s="196"/>
      <c r="FE78" s="196"/>
      <c r="FF78" s="196"/>
      <c r="FG78" s="196"/>
      <c r="FH78" s="196"/>
      <c r="FI78" s="196"/>
      <c r="FJ78" s="196"/>
      <c r="FK78" s="196"/>
      <c r="FL78" s="196"/>
      <c r="FM78" s="196"/>
      <c r="FN78" s="196"/>
      <c r="FO78" s="196"/>
      <c r="FP78" s="196"/>
      <c r="FQ78" s="196"/>
      <c r="FR78" s="196"/>
      <c r="FS78" s="196"/>
      <c r="FT78" s="196"/>
      <c r="FU78" s="196"/>
      <c r="FV78" s="196"/>
      <c r="FW78" s="196"/>
      <c r="FX78" s="196"/>
      <c r="FY78" s="196"/>
      <c r="FZ78" s="196"/>
      <c r="GA78" s="196"/>
      <c r="GB78" s="196"/>
      <c r="GC78" s="196"/>
      <c r="GD78" s="196"/>
      <c r="GE78" s="196"/>
      <c r="GF78" s="196"/>
      <c r="GG78" s="196"/>
      <c r="GH78" s="196"/>
      <c r="GI78" s="196"/>
      <c r="GJ78" s="196"/>
      <c r="GK78" s="196"/>
      <c r="GL78" s="196"/>
      <c r="GM78" s="196"/>
    </row>
    <row r="79" spans="1:195" s="19" customFormat="1" ht="29.25" customHeight="1" x14ac:dyDescent="0.2">
      <c r="A79" s="161">
        <v>73</v>
      </c>
      <c r="B79" s="138" t="s">
        <v>451</v>
      </c>
      <c r="C79" s="152" t="s">
        <v>486</v>
      </c>
      <c r="D79" s="165" t="s">
        <v>390</v>
      </c>
      <c r="E79" s="138" t="s">
        <v>390</v>
      </c>
      <c r="F79" s="161" t="s">
        <v>222</v>
      </c>
      <c r="G79" s="139">
        <v>16000</v>
      </c>
      <c r="H79" s="162">
        <v>0</v>
      </c>
      <c r="I79" s="139">
        <f t="shared" si="5"/>
        <v>16000</v>
      </c>
      <c r="J79" s="156">
        <v>0</v>
      </c>
      <c r="K79" s="156">
        <v>0</v>
      </c>
      <c r="L79" s="156">
        <v>0</v>
      </c>
      <c r="M79" s="139">
        <v>4745.5200000000004</v>
      </c>
      <c r="N79" s="139">
        <f t="shared" si="10"/>
        <v>4745.5200000000004</v>
      </c>
      <c r="O79" s="139">
        <f t="shared" si="6"/>
        <v>11254.48</v>
      </c>
      <c r="P79" s="166" t="s">
        <v>490</v>
      </c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  <c r="EO79" s="196"/>
      <c r="EP79" s="196"/>
      <c r="EQ79" s="196"/>
      <c r="ER79" s="196"/>
      <c r="ES79" s="196"/>
      <c r="ET79" s="196"/>
      <c r="EU79" s="196"/>
      <c r="EV79" s="196"/>
      <c r="EW79" s="196"/>
      <c r="EX79" s="196"/>
      <c r="EY79" s="196"/>
      <c r="EZ79" s="196"/>
      <c r="FA79" s="196"/>
      <c r="FB79" s="196"/>
      <c r="FC79" s="196"/>
      <c r="FD79" s="196"/>
      <c r="FE79" s="196"/>
      <c r="FF79" s="196"/>
      <c r="FG79" s="196"/>
      <c r="FH79" s="196"/>
      <c r="FI79" s="196"/>
      <c r="FJ79" s="196"/>
      <c r="FK79" s="196"/>
      <c r="FL79" s="196"/>
      <c r="FM79" s="196"/>
      <c r="FN79" s="196"/>
      <c r="FO79" s="196"/>
      <c r="FP79" s="196"/>
      <c r="FQ79" s="196"/>
      <c r="FR79" s="196"/>
      <c r="FS79" s="196"/>
      <c r="FT79" s="196"/>
      <c r="FU79" s="196"/>
      <c r="FV79" s="196"/>
      <c r="FW79" s="196"/>
      <c r="FX79" s="196"/>
      <c r="FY79" s="196"/>
      <c r="FZ79" s="196"/>
      <c r="GA79" s="196"/>
      <c r="GB79" s="196"/>
      <c r="GC79" s="196"/>
      <c r="GD79" s="196"/>
      <c r="GE79" s="196"/>
      <c r="GF79" s="196"/>
      <c r="GG79" s="196"/>
      <c r="GH79" s="196"/>
      <c r="GI79" s="196"/>
      <c r="GJ79" s="196"/>
      <c r="GK79" s="196"/>
      <c r="GL79" s="196"/>
      <c r="GM79" s="196"/>
    </row>
    <row r="80" spans="1:195" s="19" customFormat="1" ht="29.25" customHeight="1" x14ac:dyDescent="0.2">
      <c r="A80" s="161">
        <v>74</v>
      </c>
      <c r="B80" s="138" t="s">
        <v>452</v>
      </c>
      <c r="C80" s="152" t="s">
        <v>486</v>
      </c>
      <c r="D80" s="165" t="s">
        <v>390</v>
      </c>
      <c r="E80" s="138" t="s">
        <v>390</v>
      </c>
      <c r="F80" s="161" t="s">
        <v>222</v>
      </c>
      <c r="G80" s="139">
        <v>12000</v>
      </c>
      <c r="H80" s="162">
        <v>0</v>
      </c>
      <c r="I80" s="139">
        <f t="shared" si="5"/>
        <v>12000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39">
        <f t="shared" si="6"/>
        <v>12000</v>
      </c>
      <c r="P80" s="166" t="s">
        <v>490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  <c r="EO80" s="196"/>
      <c r="EP80" s="196"/>
      <c r="EQ80" s="196"/>
      <c r="ER80" s="196"/>
      <c r="ES80" s="196"/>
      <c r="ET80" s="196"/>
      <c r="EU80" s="196"/>
      <c r="EV80" s="196"/>
      <c r="EW80" s="196"/>
      <c r="EX80" s="196"/>
      <c r="EY80" s="196"/>
      <c r="EZ80" s="196"/>
      <c r="FA80" s="196"/>
      <c r="FB80" s="196"/>
      <c r="FC80" s="196"/>
      <c r="FD80" s="196"/>
      <c r="FE80" s="196"/>
      <c r="FF80" s="196"/>
      <c r="FG80" s="196"/>
      <c r="FH80" s="196"/>
      <c r="FI80" s="196"/>
      <c r="FJ80" s="196"/>
      <c r="FK80" s="196"/>
      <c r="FL80" s="196"/>
      <c r="FM80" s="196"/>
      <c r="FN80" s="196"/>
      <c r="FO80" s="196"/>
      <c r="FP80" s="196"/>
      <c r="FQ80" s="196"/>
      <c r="FR80" s="196"/>
      <c r="FS80" s="196"/>
      <c r="FT80" s="196"/>
      <c r="FU80" s="196"/>
      <c r="FV80" s="196"/>
      <c r="FW80" s="196"/>
      <c r="FX80" s="196"/>
      <c r="FY80" s="196"/>
      <c r="FZ80" s="196"/>
      <c r="GA80" s="196"/>
      <c r="GB80" s="196"/>
      <c r="GC80" s="196"/>
      <c r="GD80" s="196"/>
      <c r="GE80" s="196"/>
      <c r="GF80" s="196"/>
      <c r="GG80" s="196"/>
      <c r="GH80" s="196"/>
      <c r="GI80" s="196"/>
      <c r="GJ80" s="196"/>
      <c r="GK80" s="196"/>
      <c r="GL80" s="196"/>
      <c r="GM80" s="196"/>
    </row>
    <row r="81" spans="1:195" s="136" customFormat="1" ht="29.25" customHeight="1" x14ac:dyDescent="0.2">
      <c r="A81" s="161">
        <v>75</v>
      </c>
      <c r="B81" s="138" t="s">
        <v>453</v>
      </c>
      <c r="C81" s="152" t="s">
        <v>486</v>
      </c>
      <c r="D81" s="165" t="s">
        <v>390</v>
      </c>
      <c r="E81" s="138" t="s">
        <v>390</v>
      </c>
      <c r="F81" s="161" t="s">
        <v>222</v>
      </c>
      <c r="G81" s="139">
        <v>10000</v>
      </c>
      <c r="H81" s="162">
        <v>0</v>
      </c>
      <c r="I81" s="139">
        <f t="shared" si="5"/>
        <v>10000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39">
        <f t="shared" si="6"/>
        <v>10000</v>
      </c>
      <c r="P81" s="166" t="s">
        <v>490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  <c r="EO81" s="196"/>
      <c r="EP81" s="196"/>
      <c r="EQ81" s="196"/>
      <c r="ER81" s="196"/>
      <c r="ES81" s="196"/>
      <c r="ET81" s="196"/>
      <c r="EU81" s="196"/>
      <c r="EV81" s="196"/>
      <c r="EW81" s="196"/>
      <c r="EX81" s="196"/>
      <c r="EY81" s="196"/>
      <c r="EZ81" s="196"/>
      <c r="FA81" s="196"/>
      <c r="FB81" s="196"/>
      <c r="FC81" s="196"/>
      <c r="FD81" s="196"/>
      <c r="FE81" s="196"/>
      <c r="FF81" s="196"/>
      <c r="FG81" s="196"/>
      <c r="FH81" s="196"/>
      <c r="FI81" s="196"/>
      <c r="FJ81" s="196"/>
      <c r="FK81" s="196"/>
      <c r="FL81" s="196"/>
      <c r="FM81" s="196"/>
      <c r="FN81" s="196"/>
      <c r="FO81" s="196"/>
      <c r="FP81" s="196"/>
      <c r="FQ81" s="196"/>
      <c r="FR81" s="196"/>
      <c r="FS81" s="196"/>
      <c r="FT81" s="196"/>
      <c r="FU81" s="196"/>
      <c r="FV81" s="196"/>
      <c r="FW81" s="196"/>
      <c r="FX81" s="196"/>
      <c r="FY81" s="196"/>
      <c r="FZ81" s="196"/>
      <c r="GA81" s="196"/>
      <c r="GB81" s="196"/>
      <c r="GC81" s="196"/>
      <c r="GD81" s="196"/>
      <c r="GE81" s="196"/>
      <c r="GF81" s="196"/>
      <c r="GG81" s="196"/>
      <c r="GH81" s="196"/>
      <c r="GI81" s="196"/>
      <c r="GJ81" s="196"/>
      <c r="GK81" s="196"/>
      <c r="GL81" s="196"/>
      <c r="GM81" s="196"/>
    </row>
    <row r="82" spans="1:195" s="136" customFormat="1" ht="29.25" customHeight="1" x14ac:dyDescent="0.2">
      <c r="A82" s="161">
        <v>76</v>
      </c>
      <c r="B82" s="138" t="s">
        <v>454</v>
      </c>
      <c r="C82" s="152" t="s">
        <v>486</v>
      </c>
      <c r="D82" s="165" t="s">
        <v>390</v>
      </c>
      <c r="E82" s="138" t="s">
        <v>390</v>
      </c>
      <c r="F82" s="161" t="s">
        <v>222</v>
      </c>
      <c r="G82" s="139">
        <v>10000</v>
      </c>
      <c r="H82" s="162">
        <v>0</v>
      </c>
      <c r="I82" s="139">
        <f t="shared" si="5"/>
        <v>10000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39">
        <f t="shared" si="6"/>
        <v>10000</v>
      </c>
      <c r="P82" s="166" t="s">
        <v>490</v>
      </c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196"/>
      <c r="ER82" s="196"/>
      <c r="ES82" s="196"/>
      <c r="ET82" s="196"/>
      <c r="EU82" s="196"/>
      <c r="EV82" s="196"/>
      <c r="EW82" s="196"/>
      <c r="EX82" s="196"/>
      <c r="EY82" s="196"/>
      <c r="EZ82" s="196"/>
      <c r="FA82" s="196"/>
      <c r="FB82" s="196"/>
      <c r="FC82" s="196"/>
      <c r="FD82" s="196"/>
      <c r="FE82" s="196"/>
      <c r="FF82" s="196"/>
      <c r="FG82" s="196"/>
      <c r="FH82" s="196"/>
      <c r="FI82" s="196"/>
      <c r="FJ82" s="196"/>
      <c r="FK82" s="196"/>
      <c r="FL82" s="196"/>
      <c r="FM82" s="196"/>
      <c r="FN82" s="196"/>
      <c r="FO82" s="196"/>
      <c r="FP82" s="196"/>
      <c r="FQ82" s="196"/>
      <c r="FR82" s="196"/>
      <c r="FS82" s="196"/>
      <c r="FT82" s="196"/>
      <c r="FU82" s="196"/>
      <c r="FV82" s="196"/>
      <c r="FW82" s="196"/>
      <c r="FX82" s="196"/>
      <c r="FY82" s="196"/>
      <c r="FZ82" s="196"/>
      <c r="GA82" s="196"/>
      <c r="GB82" s="196"/>
      <c r="GC82" s="196"/>
      <c r="GD82" s="196"/>
      <c r="GE82" s="196"/>
      <c r="GF82" s="196"/>
      <c r="GG82" s="196"/>
      <c r="GH82" s="196"/>
      <c r="GI82" s="196"/>
      <c r="GJ82" s="196"/>
      <c r="GK82" s="196"/>
      <c r="GL82" s="196"/>
      <c r="GM82" s="196"/>
    </row>
    <row r="83" spans="1:195" s="19" customFormat="1" ht="29.25" customHeight="1" x14ac:dyDescent="0.2">
      <c r="A83" s="161">
        <v>77</v>
      </c>
      <c r="B83" s="138" t="s">
        <v>455</v>
      </c>
      <c r="C83" s="152" t="s">
        <v>486</v>
      </c>
      <c r="D83" s="165" t="s">
        <v>478</v>
      </c>
      <c r="E83" s="138" t="s">
        <v>478</v>
      </c>
      <c r="F83" s="161" t="s">
        <v>222</v>
      </c>
      <c r="G83" s="139">
        <v>40000</v>
      </c>
      <c r="H83" s="162">
        <v>0</v>
      </c>
      <c r="I83" s="139">
        <f t="shared" si="5"/>
        <v>40000</v>
      </c>
      <c r="J83" s="156">
        <v>0</v>
      </c>
      <c r="K83" s="156">
        <v>797.25</v>
      </c>
      <c r="L83" s="156">
        <v>0</v>
      </c>
      <c r="M83" s="167">
        <v>6069.31</v>
      </c>
      <c r="N83" s="139">
        <f t="shared" si="10"/>
        <v>6866.56</v>
      </c>
      <c r="O83" s="139">
        <f t="shared" si="6"/>
        <v>33133.440000000002</v>
      </c>
      <c r="P83" s="166" t="s">
        <v>490</v>
      </c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196"/>
      <c r="ER83" s="196"/>
      <c r="ES83" s="196"/>
      <c r="ET83" s="196"/>
      <c r="EU83" s="196"/>
      <c r="EV83" s="196"/>
      <c r="EW83" s="196"/>
      <c r="EX83" s="196"/>
      <c r="EY83" s="196"/>
      <c r="EZ83" s="196"/>
      <c r="FA83" s="196"/>
      <c r="FB83" s="196"/>
      <c r="FC83" s="196"/>
      <c r="FD83" s="196"/>
      <c r="FE83" s="196"/>
      <c r="FF83" s="196"/>
      <c r="FG83" s="196"/>
      <c r="FH83" s="196"/>
      <c r="FI83" s="196"/>
      <c r="FJ83" s="196"/>
      <c r="FK83" s="196"/>
      <c r="FL83" s="196"/>
      <c r="FM83" s="196"/>
      <c r="FN83" s="196"/>
      <c r="FO83" s="196"/>
      <c r="FP83" s="196"/>
      <c r="FQ83" s="196"/>
      <c r="FR83" s="196"/>
      <c r="FS83" s="196"/>
      <c r="FT83" s="196"/>
      <c r="FU83" s="196"/>
      <c r="FV83" s="196"/>
      <c r="FW83" s="196"/>
      <c r="FX83" s="196"/>
      <c r="FY83" s="196"/>
      <c r="FZ83" s="196"/>
      <c r="GA83" s="196"/>
      <c r="GB83" s="196"/>
      <c r="GC83" s="196"/>
      <c r="GD83" s="196"/>
      <c r="GE83" s="196"/>
      <c r="GF83" s="196"/>
      <c r="GG83" s="196"/>
      <c r="GH83" s="196"/>
      <c r="GI83" s="196"/>
      <c r="GJ83" s="196"/>
      <c r="GK83" s="196"/>
      <c r="GL83" s="196"/>
      <c r="GM83" s="196"/>
    </row>
    <row r="84" spans="1:195" s="136" customFormat="1" ht="29.25" customHeight="1" x14ac:dyDescent="0.2">
      <c r="A84" s="161">
        <v>78</v>
      </c>
      <c r="B84" s="138" t="s">
        <v>459</v>
      </c>
      <c r="C84" s="152" t="s">
        <v>486</v>
      </c>
      <c r="D84" s="165" t="s">
        <v>390</v>
      </c>
      <c r="E84" s="138" t="s">
        <v>390</v>
      </c>
      <c r="F84" s="161" t="s">
        <v>222</v>
      </c>
      <c r="G84" s="139">
        <v>12000</v>
      </c>
      <c r="H84" s="162">
        <v>0</v>
      </c>
      <c r="I84" s="139">
        <f t="shared" si="5"/>
        <v>12000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39">
        <f t="shared" si="6"/>
        <v>12000</v>
      </c>
      <c r="P84" s="166" t="s">
        <v>490</v>
      </c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196"/>
      <c r="ER84" s="196"/>
      <c r="ES84" s="196"/>
      <c r="ET84" s="196"/>
      <c r="EU84" s="196"/>
      <c r="EV84" s="196"/>
      <c r="EW84" s="196"/>
      <c r="EX84" s="196"/>
      <c r="EY84" s="196"/>
      <c r="EZ84" s="196"/>
      <c r="FA84" s="196"/>
      <c r="FB84" s="196"/>
      <c r="FC84" s="196"/>
      <c r="FD84" s="196"/>
      <c r="FE84" s="196"/>
      <c r="FF84" s="196"/>
      <c r="FG84" s="196"/>
      <c r="FH84" s="196"/>
      <c r="FI84" s="196"/>
      <c r="FJ84" s="196"/>
      <c r="FK84" s="196"/>
      <c r="FL84" s="196"/>
      <c r="FM84" s="196"/>
      <c r="FN84" s="196"/>
      <c r="FO84" s="196"/>
      <c r="FP84" s="196"/>
      <c r="FQ84" s="196"/>
      <c r="FR84" s="196"/>
      <c r="FS84" s="196"/>
      <c r="FT84" s="196"/>
      <c r="FU84" s="196"/>
      <c r="FV84" s="196"/>
      <c r="FW84" s="196"/>
      <c r="FX84" s="196"/>
      <c r="FY84" s="196"/>
      <c r="FZ84" s="196"/>
      <c r="GA84" s="196"/>
      <c r="GB84" s="196"/>
      <c r="GC84" s="196"/>
      <c r="GD84" s="196"/>
      <c r="GE84" s="196"/>
      <c r="GF84" s="196"/>
      <c r="GG84" s="196"/>
      <c r="GH84" s="196"/>
      <c r="GI84" s="196"/>
      <c r="GJ84" s="196"/>
      <c r="GK84" s="196"/>
      <c r="GL84" s="196"/>
      <c r="GM84" s="196"/>
    </row>
    <row r="85" spans="1:195" s="136" customFormat="1" ht="29.25" customHeight="1" x14ac:dyDescent="0.2">
      <c r="A85" s="161">
        <v>79</v>
      </c>
      <c r="B85" s="138" t="s">
        <v>460</v>
      </c>
      <c r="C85" s="152" t="s">
        <v>486</v>
      </c>
      <c r="D85" s="165" t="s">
        <v>390</v>
      </c>
      <c r="E85" s="138" t="s">
        <v>390</v>
      </c>
      <c r="F85" s="161" t="s">
        <v>222</v>
      </c>
      <c r="G85" s="139">
        <v>13000</v>
      </c>
      <c r="H85" s="162">
        <v>0</v>
      </c>
      <c r="I85" s="139">
        <f t="shared" si="5"/>
        <v>13000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39">
        <f t="shared" si="6"/>
        <v>13000</v>
      </c>
      <c r="P85" s="166" t="s">
        <v>490</v>
      </c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196"/>
      <c r="ER85" s="196"/>
      <c r="ES85" s="196"/>
      <c r="ET85" s="196"/>
      <c r="EU85" s="196"/>
      <c r="EV85" s="196"/>
      <c r="EW85" s="196"/>
      <c r="EX85" s="196"/>
      <c r="EY85" s="196"/>
      <c r="EZ85" s="196"/>
      <c r="FA85" s="196"/>
      <c r="FB85" s="196"/>
      <c r="FC85" s="196"/>
      <c r="FD85" s="196"/>
      <c r="FE85" s="196"/>
      <c r="FF85" s="196"/>
      <c r="FG85" s="196"/>
      <c r="FH85" s="196"/>
      <c r="FI85" s="196"/>
      <c r="FJ85" s="196"/>
      <c r="FK85" s="196"/>
      <c r="FL85" s="196"/>
      <c r="FM85" s="196"/>
      <c r="FN85" s="196"/>
      <c r="FO85" s="196"/>
      <c r="FP85" s="196"/>
      <c r="FQ85" s="196"/>
      <c r="FR85" s="196"/>
      <c r="FS85" s="196"/>
      <c r="FT85" s="196"/>
      <c r="FU85" s="196"/>
      <c r="FV85" s="196"/>
      <c r="FW85" s="196"/>
      <c r="FX85" s="196"/>
      <c r="FY85" s="196"/>
      <c r="FZ85" s="196"/>
      <c r="GA85" s="196"/>
      <c r="GB85" s="196"/>
      <c r="GC85" s="196"/>
      <c r="GD85" s="196"/>
      <c r="GE85" s="196"/>
      <c r="GF85" s="196"/>
      <c r="GG85" s="196"/>
      <c r="GH85" s="196"/>
      <c r="GI85" s="196"/>
      <c r="GJ85" s="196"/>
      <c r="GK85" s="196"/>
      <c r="GL85" s="196"/>
      <c r="GM85" s="196"/>
    </row>
    <row r="86" spans="1:195" s="136" customFormat="1" ht="29.25" customHeight="1" x14ac:dyDescent="0.2">
      <c r="A86" s="161">
        <v>80</v>
      </c>
      <c r="B86" s="138" t="s">
        <v>461</v>
      </c>
      <c r="C86" s="152" t="s">
        <v>486</v>
      </c>
      <c r="D86" s="165" t="s">
        <v>390</v>
      </c>
      <c r="E86" s="138" t="s">
        <v>390</v>
      </c>
      <c r="F86" s="161" t="s">
        <v>222</v>
      </c>
      <c r="G86" s="139">
        <v>12000</v>
      </c>
      <c r="H86" s="162">
        <v>0</v>
      </c>
      <c r="I86" s="139">
        <f t="shared" si="5"/>
        <v>12000</v>
      </c>
      <c r="J86" s="156">
        <v>0</v>
      </c>
      <c r="K86" s="156">
        <v>0</v>
      </c>
      <c r="L86" s="156">
        <v>0</v>
      </c>
      <c r="M86" s="156">
        <v>0</v>
      </c>
      <c r="N86" s="156">
        <v>0</v>
      </c>
      <c r="O86" s="139">
        <f t="shared" si="6"/>
        <v>12000</v>
      </c>
      <c r="P86" s="166" t="s">
        <v>490</v>
      </c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  <c r="EO86" s="196"/>
      <c r="EP86" s="196"/>
      <c r="EQ86" s="196"/>
      <c r="ER86" s="196"/>
      <c r="ES86" s="196"/>
      <c r="ET86" s="196"/>
      <c r="EU86" s="196"/>
      <c r="EV86" s="196"/>
      <c r="EW86" s="196"/>
      <c r="EX86" s="196"/>
      <c r="EY86" s="196"/>
      <c r="EZ86" s="196"/>
      <c r="FA86" s="196"/>
      <c r="FB86" s="196"/>
      <c r="FC86" s="196"/>
      <c r="FD86" s="196"/>
      <c r="FE86" s="196"/>
      <c r="FF86" s="196"/>
      <c r="FG86" s="196"/>
      <c r="FH86" s="196"/>
      <c r="FI86" s="196"/>
      <c r="FJ86" s="196"/>
      <c r="FK86" s="196"/>
      <c r="FL86" s="196"/>
      <c r="FM86" s="196"/>
      <c r="FN86" s="196"/>
      <c r="FO86" s="196"/>
      <c r="FP86" s="196"/>
      <c r="FQ86" s="196"/>
      <c r="FR86" s="196"/>
      <c r="FS86" s="196"/>
      <c r="FT86" s="196"/>
      <c r="FU86" s="196"/>
      <c r="FV86" s="196"/>
      <c r="FW86" s="196"/>
      <c r="FX86" s="196"/>
      <c r="FY86" s="196"/>
      <c r="FZ86" s="196"/>
      <c r="GA86" s="196"/>
      <c r="GB86" s="196"/>
      <c r="GC86" s="196"/>
      <c r="GD86" s="196"/>
      <c r="GE86" s="196"/>
      <c r="GF86" s="196"/>
      <c r="GG86" s="196"/>
      <c r="GH86" s="196"/>
      <c r="GI86" s="196"/>
      <c r="GJ86" s="196"/>
      <c r="GK86" s="196"/>
      <c r="GL86" s="196"/>
      <c r="GM86" s="196"/>
    </row>
    <row r="87" spans="1:195" s="136" customFormat="1" ht="29.25" customHeight="1" x14ac:dyDescent="0.2">
      <c r="A87" s="161">
        <v>81</v>
      </c>
      <c r="B87" s="138" t="s">
        <v>462</v>
      </c>
      <c r="C87" s="152" t="s">
        <v>486</v>
      </c>
      <c r="D87" s="165" t="s">
        <v>390</v>
      </c>
      <c r="E87" s="138" t="s">
        <v>390</v>
      </c>
      <c r="F87" s="161" t="s">
        <v>222</v>
      </c>
      <c r="G87" s="139">
        <v>13000</v>
      </c>
      <c r="H87" s="162">
        <v>0</v>
      </c>
      <c r="I87" s="139">
        <f t="shared" si="5"/>
        <v>13000</v>
      </c>
      <c r="J87" s="156">
        <v>0</v>
      </c>
      <c r="K87" s="156">
        <v>0</v>
      </c>
      <c r="L87" s="156">
        <v>0</v>
      </c>
      <c r="M87" s="167">
        <v>1000</v>
      </c>
      <c r="N87" s="139">
        <f t="shared" si="10"/>
        <v>1000</v>
      </c>
      <c r="O87" s="139">
        <f t="shared" si="6"/>
        <v>12000</v>
      </c>
      <c r="P87" s="166" t="s">
        <v>490</v>
      </c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  <c r="EO87" s="196"/>
      <c r="EP87" s="196"/>
      <c r="EQ87" s="196"/>
      <c r="ER87" s="196"/>
      <c r="ES87" s="196"/>
      <c r="ET87" s="196"/>
      <c r="EU87" s="196"/>
      <c r="EV87" s="196"/>
      <c r="EW87" s="196"/>
      <c r="EX87" s="196"/>
      <c r="EY87" s="196"/>
      <c r="EZ87" s="196"/>
      <c r="FA87" s="196"/>
      <c r="FB87" s="196"/>
      <c r="FC87" s="196"/>
      <c r="FD87" s="196"/>
      <c r="FE87" s="196"/>
      <c r="FF87" s="196"/>
      <c r="FG87" s="196"/>
      <c r="FH87" s="196"/>
      <c r="FI87" s="196"/>
      <c r="FJ87" s="196"/>
      <c r="FK87" s="196"/>
      <c r="FL87" s="196"/>
      <c r="FM87" s="196"/>
      <c r="FN87" s="196"/>
      <c r="FO87" s="196"/>
      <c r="FP87" s="196"/>
      <c r="FQ87" s="196"/>
      <c r="FR87" s="196"/>
      <c r="FS87" s="196"/>
      <c r="FT87" s="196"/>
      <c r="FU87" s="196"/>
      <c r="FV87" s="196"/>
      <c r="FW87" s="196"/>
      <c r="FX87" s="196"/>
      <c r="FY87" s="196"/>
      <c r="FZ87" s="196"/>
      <c r="GA87" s="196"/>
      <c r="GB87" s="196"/>
      <c r="GC87" s="196"/>
      <c r="GD87" s="196"/>
      <c r="GE87" s="196"/>
      <c r="GF87" s="196"/>
      <c r="GG87" s="196"/>
      <c r="GH87" s="196"/>
      <c r="GI87" s="196"/>
      <c r="GJ87" s="196"/>
      <c r="GK87" s="196"/>
      <c r="GL87" s="196"/>
      <c r="GM87" s="196"/>
    </row>
    <row r="88" spans="1:195" s="136" customFormat="1" ht="29.25" customHeight="1" x14ac:dyDescent="0.2">
      <c r="A88" s="161">
        <v>82</v>
      </c>
      <c r="B88" s="138" t="s">
        <v>463</v>
      </c>
      <c r="C88" s="152" t="s">
        <v>486</v>
      </c>
      <c r="D88" s="165" t="s">
        <v>390</v>
      </c>
      <c r="E88" s="138" t="s">
        <v>390</v>
      </c>
      <c r="F88" s="161" t="s">
        <v>221</v>
      </c>
      <c r="G88" s="139">
        <v>13000</v>
      </c>
      <c r="H88" s="162">
        <v>0</v>
      </c>
      <c r="I88" s="139">
        <f t="shared" si="5"/>
        <v>13000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39">
        <f t="shared" si="6"/>
        <v>13000</v>
      </c>
      <c r="P88" s="166" t="s">
        <v>490</v>
      </c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  <c r="EO88" s="196"/>
      <c r="EP88" s="196"/>
      <c r="EQ88" s="196"/>
      <c r="ER88" s="196"/>
      <c r="ES88" s="196"/>
      <c r="ET88" s="196"/>
      <c r="EU88" s="196"/>
      <c r="EV88" s="196"/>
      <c r="EW88" s="196"/>
      <c r="EX88" s="196"/>
      <c r="EY88" s="196"/>
      <c r="EZ88" s="196"/>
      <c r="FA88" s="196"/>
      <c r="FB88" s="196"/>
      <c r="FC88" s="196"/>
      <c r="FD88" s="196"/>
      <c r="FE88" s="196"/>
      <c r="FF88" s="196"/>
      <c r="FG88" s="196"/>
      <c r="FH88" s="196"/>
      <c r="FI88" s="196"/>
      <c r="FJ88" s="196"/>
      <c r="FK88" s="196"/>
      <c r="FL88" s="196"/>
      <c r="FM88" s="196"/>
      <c r="FN88" s="196"/>
      <c r="FO88" s="196"/>
      <c r="FP88" s="196"/>
      <c r="FQ88" s="196"/>
      <c r="FR88" s="196"/>
      <c r="FS88" s="196"/>
      <c r="FT88" s="196"/>
      <c r="FU88" s="196"/>
      <c r="FV88" s="196"/>
      <c r="FW88" s="196"/>
      <c r="FX88" s="196"/>
      <c r="FY88" s="196"/>
      <c r="FZ88" s="196"/>
      <c r="GA88" s="196"/>
      <c r="GB88" s="196"/>
      <c r="GC88" s="196"/>
      <c r="GD88" s="196"/>
      <c r="GE88" s="196"/>
      <c r="GF88" s="196"/>
      <c r="GG88" s="196"/>
      <c r="GH88" s="196"/>
      <c r="GI88" s="196"/>
      <c r="GJ88" s="196"/>
      <c r="GK88" s="196"/>
      <c r="GL88" s="196"/>
      <c r="GM88" s="196"/>
    </row>
    <row r="89" spans="1:195" s="19" customFormat="1" ht="29.25" customHeight="1" x14ac:dyDescent="0.2">
      <c r="A89" s="161">
        <v>83</v>
      </c>
      <c r="B89" s="138" t="s">
        <v>465</v>
      </c>
      <c r="C89" s="152" t="s">
        <v>486</v>
      </c>
      <c r="D89" s="165" t="s">
        <v>390</v>
      </c>
      <c r="E89" s="138" t="s">
        <v>390</v>
      </c>
      <c r="F89" s="161" t="s">
        <v>222</v>
      </c>
      <c r="G89" s="139">
        <v>15000</v>
      </c>
      <c r="H89" s="162">
        <v>0</v>
      </c>
      <c r="I89" s="139">
        <f t="shared" si="5"/>
        <v>15000</v>
      </c>
      <c r="J89" s="156">
        <v>0</v>
      </c>
      <c r="K89" s="156">
        <v>0</v>
      </c>
      <c r="L89" s="156">
        <v>0</v>
      </c>
      <c r="M89" s="167">
        <v>3588.23</v>
      </c>
      <c r="N89" s="139">
        <f t="shared" si="10"/>
        <v>3588.23</v>
      </c>
      <c r="O89" s="139">
        <f t="shared" si="6"/>
        <v>11411.77</v>
      </c>
      <c r="P89" s="166" t="s">
        <v>490</v>
      </c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  <c r="EO89" s="196"/>
      <c r="EP89" s="196"/>
      <c r="EQ89" s="196"/>
      <c r="ER89" s="196"/>
      <c r="ES89" s="196"/>
      <c r="ET89" s="196"/>
      <c r="EU89" s="196"/>
      <c r="EV89" s="196"/>
      <c r="EW89" s="196"/>
      <c r="EX89" s="196"/>
      <c r="EY89" s="196"/>
      <c r="EZ89" s="196"/>
      <c r="FA89" s="196"/>
      <c r="FB89" s="196"/>
      <c r="FC89" s="196"/>
      <c r="FD89" s="196"/>
      <c r="FE89" s="196"/>
      <c r="FF89" s="196"/>
      <c r="FG89" s="196"/>
      <c r="FH89" s="196"/>
      <c r="FI89" s="196"/>
      <c r="FJ89" s="196"/>
      <c r="FK89" s="196"/>
      <c r="FL89" s="196"/>
      <c r="FM89" s="196"/>
      <c r="FN89" s="196"/>
      <c r="FO89" s="196"/>
      <c r="FP89" s="196"/>
      <c r="FQ89" s="196"/>
      <c r="FR89" s="196"/>
      <c r="FS89" s="196"/>
      <c r="FT89" s="196"/>
      <c r="FU89" s="196"/>
      <c r="FV89" s="196"/>
      <c r="FW89" s="196"/>
      <c r="FX89" s="196"/>
      <c r="FY89" s="196"/>
      <c r="FZ89" s="196"/>
      <c r="GA89" s="196"/>
      <c r="GB89" s="196"/>
      <c r="GC89" s="196"/>
      <c r="GD89" s="196"/>
      <c r="GE89" s="196"/>
      <c r="GF89" s="196"/>
      <c r="GG89" s="196"/>
      <c r="GH89" s="196"/>
      <c r="GI89" s="196"/>
      <c r="GJ89" s="196"/>
      <c r="GK89" s="196"/>
      <c r="GL89" s="196"/>
      <c r="GM89" s="196"/>
    </row>
    <row r="90" spans="1:195" s="19" customFormat="1" ht="29.25" customHeight="1" x14ac:dyDescent="0.2">
      <c r="A90" s="161">
        <v>84</v>
      </c>
      <c r="B90" s="138" t="s">
        <v>466</v>
      </c>
      <c r="C90" s="152" t="s">
        <v>486</v>
      </c>
      <c r="D90" s="165" t="s">
        <v>390</v>
      </c>
      <c r="E90" s="138" t="s">
        <v>390</v>
      </c>
      <c r="F90" s="161" t="s">
        <v>222</v>
      </c>
      <c r="G90" s="139">
        <v>40000</v>
      </c>
      <c r="H90" s="162">
        <v>0</v>
      </c>
      <c r="I90" s="139">
        <f t="shared" si="5"/>
        <v>40000</v>
      </c>
      <c r="J90" s="156">
        <v>0</v>
      </c>
      <c r="K90" s="156">
        <v>797.25</v>
      </c>
      <c r="L90" s="156">
        <v>0</v>
      </c>
      <c r="M90" s="156">
        <v>0</v>
      </c>
      <c r="N90" s="139">
        <f t="shared" si="10"/>
        <v>797.25</v>
      </c>
      <c r="O90" s="139">
        <f t="shared" si="6"/>
        <v>39202.75</v>
      </c>
      <c r="P90" s="166" t="s">
        <v>490</v>
      </c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6"/>
      <c r="DQ90" s="196"/>
      <c r="DR90" s="196"/>
      <c r="DS90" s="196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  <c r="EO90" s="196"/>
      <c r="EP90" s="196"/>
      <c r="EQ90" s="196"/>
      <c r="ER90" s="196"/>
      <c r="ES90" s="196"/>
      <c r="ET90" s="196"/>
      <c r="EU90" s="196"/>
      <c r="EV90" s="196"/>
      <c r="EW90" s="196"/>
      <c r="EX90" s="196"/>
      <c r="EY90" s="196"/>
      <c r="EZ90" s="196"/>
      <c r="FA90" s="196"/>
      <c r="FB90" s="196"/>
      <c r="FC90" s="196"/>
      <c r="FD90" s="196"/>
      <c r="FE90" s="196"/>
      <c r="FF90" s="196"/>
      <c r="FG90" s="196"/>
      <c r="FH90" s="196"/>
      <c r="FI90" s="196"/>
      <c r="FJ90" s="196"/>
      <c r="FK90" s="196"/>
      <c r="FL90" s="196"/>
      <c r="FM90" s="196"/>
      <c r="FN90" s="196"/>
      <c r="FO90" s="196"/>
      <c r="FP90" s="196"/>
      <c r="FQ90" s="196"/>
      <c r="FR90" s="196"/>
      <c r="FS90" s="196"/>
      <c r="FT90" s="196"/>
      <c r="FU90" s="196"/>
      <c r="FV90" s="196"/>
      <c r="FW90" s="196"/>
      <c r="FX90" s="196"/>
      <c r="FY90" s="196"/>
      <c r="FZ90" s="196"/>
      <c r="GA90" s="196"/>
      <c r="GB90" s="196"/>
      <c r="GC90" s="196"/>
      <c r="GD90" s="196"/>
      <c r="GE90" s="196"/>
      <c r="GF90" s="196"/>
      <c r="GG90" s="196"/>
      <c r="GH90" s="196"/>
      <c r="GI90" s="196"/>
      <c r="GJ90" s="196"/>
      <c r="GK90" s="196"/>
      <c r="GL90" s="196"/>
      <c r="GM90" s="196"/>
    </row>
    <row r="91" spans="1:195" s="19" customFormat="1" ht="29.25" customHeight="1" x14ac:dyDescent="0.2">
      <c r="A91" s="161">
        <v>85</v>
      </c>
      <c r="B91" s="138" t="s">
        <v>470</v>
      </c>
      <c r="C91" s="152" t="s">
        <v>486</v>
      </c>
      <c r="D91" s="165" t="s">
        <v>390</v>
      </c>
      <c r="E91" s="138" t="s">
        <v>390</v>
      </c>
      <c r="F91" s="161" t="s">
        <v>221</v>
      </c>
      <c r="G91" s="139">
        <v>40000</v>
      </c>
      <c r="H91" s="162">
        <v>0</v>
      </c>
      <c r="I91" s="139">
        <f t="shared" si="5"/>
        <v>40000</v>
      </c>
      <c r="J91" s="156">
        <v>0</v>
      </c>
      <c r="K91" s="156">
        <v>797.25</v>
      </c>
      <c r="L91" s="156">
        <v>0</v>
      </c>
      <c r="M91" s="156">
        <v>0</v>
      </c>
      <c r="N91" s="139">
        <f t="shared" si="10"/>
        <v>797.25</v>
      </c>
      <c r="O91" s="139">
        <f t="shared" si="6"/>
        <v>39202.75</v>
      </c>
      <c r="P91" s="166" t="s">
        <v>490</v>
      </c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6"/>
      <c r="DQ91" s="196"/>
      <c r="DR91" s="196"/>
      <c r="DS91" s="196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196"/>
      <c r="EN91" s="196"/>
      <c r="EO91" s="196"/>
      <c r="EP91" s="196"/>
      <c r="EQ91" s="196"/>
      <c r="ER91" s="196"/>
      <c r="ES91" s="196"/>
      <c r="ET91" s="196"/>
      <c r="EU91" s="196"/>
      <c r="EV91" s="196"/>
      <c r="EW91" s="196"/>
      <c r="EX91" s="196"/>
      <c r="EY91" s="196"/>
      <c r="EZ91" s="196"/>
      <c r="FA91" s="196"/>
      <c r="FB91" s="196"/>
      <c r="FC91" s="196"/>
      <c r="FD91" s="196"/>
      <c r="FE91" s="196"/>
      <c r="FF91" s="196"/>
      <c r="FG91" s="196"/>
      <c r="FH91" s="196"/>
      <c r="FI91" s="196"/>
      <c r="FJ91" s="196"/>
      <c r="FK91" s="196"/>
      <c r="FL91" s="196"/>
      <c r="FM91" s="196"/>
      <c r="FN91" s="196"/>
      <c r="FO91" s="196"/>
      <c r="FP91" s="196"/>
      <c r="FQ91" s="196"/>
      <c r="FR91" s="196"/>
      <c r="FS91" s="196"/>
      <c r="FT91" s="196"/>
      <c r="FU91" s="196"/>
      <c r="FV91" s="196"/>
      <c r="FW91" s="196"/>
      <c r="FX91" s="196"/>
      <c r="FY91" s="196"/>
      <c r="FZ91" s="196"/>
      <c r="GA91" s="196"/>
      <c r="GB91" s="196"/>
      <c r="GC91" s="196"/>
      <c r="GD91" s="196"/>
      <c r="GE91" s="196"/>
      <c r="GF91" s="196"/>
      <c r="GG91" s="196"/>
      <c r="GH91" s="196"/>
      <c r="GI91" s="196"/>
      <c r="GJ91" s="196"/>
      <c r="GK91" s="196"/>
      <c r="GL91" s="196"/>
      <c r="GM91" s="196"/>
    </row>
    <row r="92" spans="1:195" s="136" customFormat="1" ht="29.25" customHeight="1" x14ac:dyDescent="0.2">
      <c r="A92" s="161">
        <v>86</v>
      </c>
      <c r="B92" s="138" t="s">
        <v>471</v>
      </c>
      <c r="C92" s="152" t="s">
        <v>486</v>
      </c>
      <c r="D92" s="165" t="s">
        <v>390</v>
      </c>
      <c r="E92" s="138" t="s">
        <v>390</v>
      </c>
      <c r="F92" s="161" t="s">
        <v>222</v>
      </c>
      <c r="G92" s="139">
        <v>16000</v>
      </c>
      <c r="H92" s="162">
        <v>0</v>
      </c>
      <c r="I92" s="139">
        <f t="shared" si="5"/>
        <v>16000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39">
        <f t="shared" si="6"/>
        <v>16000</v>
      </c>
      <c r="P92" s="166" t="s">
        <v>490</v>
      </c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196"/>
      <c r="DF92" s="196"/>
      <c r="DG92" s="196"/>
      <c r="DH92" s="196"/>
      <c r="DI92" s="196"/>
      <c r="DJ92" s="196"/>
      <c r="DK92" s="196"/>
      <c r="DL92" s="196"/>
      <c r="DM92" s="196"/>
      <c r="DN92" s="196"/>
      <c r="DO92" s="196"/>
      <c r="DP92" s="196"/>
      <c r="DQ92" s="196"/>
      <c r="DR92" s="196"/>
      <c r="DS92" s="196"/>
      <c r="DT92" s="196"/>
      <c r="DU92" s="196"/>
      <c r="DV92" s="196"/>
      <c r="DW92" s="196"/>
      <c r="DX92" s="196"/>
      <c r="DY92" s="196"/>
      <c r="DZ92" s="196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  <c r="EO92" s="196"/>
      <c r="EP92" s="196"/>
      <c r="EQ92" s="196"/>
      <c r="ER92" s="196"/>
      <c r="ES92" s="196"/>
      <c r="ET92" s="196"/>
      <c r="EU92" s="196"/>
      <c r="EV92" s="196"/>
      <c r="EW92" s="196"/>
      <c r="EX92" s="196"/>
      <c r="EY92" s="196"/>
      <c r="EZ92" s="196"/>
      <c r="FA92" s="196"/>
      <c r="FB92" s="196"/>
      <c r="FC92" s="196"/>
      <c r="FD92" s="196"/>
      <c r="FE92" s="196"/>
      <c r="FF92" s="196"/>
      <c r="FG92" s="196"/>
      <c r="FH92" s="196"/>
      <c r="FI92" s="196"/>
      <c r="FJ92" s="196"/>
      <c r="FK92" s="196"/>
      <c r="FL92" s="196"/>
      <c r="FM92" s="196"/>
      <c r="FN92" s="196"/>
      <c r="FO92" s="196"/>
      <c r="FP92" s="196"/>
      <c r="FQ92" s="196"/>
      <c r="FR92" s="196"/>
      <c r="FS92" s="196"/>
      <c r="FT92" s="196"/>
      <c r="FU92" s="196"/>
      <c r="FV92" s="196"/>
      <c r="FW92" s="196"/>
      <c r="FX92" s="196"/>
      <c r="FY92" s="196"/>
      <c r="FZ92" s="196"/>
      <c r="GA92" s="196"/>
      <c r="GB92" s="196"/>
      <c r="GC92" s="196"/>
      <c r="GD92" s="196"/>
      <c r="GE92" s="196"/>
      <c r="GF92" s="196"/>
      <c r="GG92" s="196"/>
      <c r="GH92" s="196"/>
      <c r="GI92" s="196"/>
      <c r="GJ92" s="196"/>
      <c r="GK92" s="196"/>
      <c r="GL92" s="196"/>
      <c r="GM92" s="196"/>
    </row>
    <row r="93" spans="1:195" s="149" customFormat="1" ht="29.25" customHeight="1" x14ac:dyDescent="0.2">
      <c r="A93" s="161">
        <v>87</v>
      </c>
      <c r="B93" s="138" t="s">
        <v>473</v>
      </c>
      <c r="C93" s="152" t="s">
        <v>486</v>
      </c>
      <c r="D93" s="165" t="s">
        <v>472</v>
      </c>
      <c r="E93" s="138" t="s">
        <v>472</v>
      </c>
      <c r="F93" s="161" t="s">
        <v>222</v>
      </c>
      <c r="G93" s="139">
        <v>13000</v>
      </c>
      <c r="H93" s="162">
        <v>0</v>
      </c>
      <c r="I93" s="139">
        <f t="shared" si="5"/>
        <v>13000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39">
        <f t="shared" si="6"/>
        <v>13000</v>
      </c>
      <c r="P93" s="166" t="s">
        <v>490</v>
      </c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</row>
    <row r="94" spans="1:195" s="136" customFormat="1" ht="29.25" customHeight="1" x14ac:dyDescent="0.2">
      <c r="A94" s="161">
        <v>88</v>
      </c>
      <c r="B94" s="138" t="s">
        <v>495</v>
      </c>
      <c r="C94" s="152" t="s">
        <v>486</v>
      </c>
      <c r="D94" s="165" t="s">
        <v>478</v>
      </c>
      <c r="E94" s="138" t="s">
        <v>478</v>
      </c>
      <c r="F94" s="161" t="s">
        <v>222</v>
      </c>
      <c r="G94" s="139">
        <v>60000</v>
      </c>
      <c r="H94" s="162">
        <v>0</v>
      </c>
      <c r="I94" s="139">
        <f t="shared" si="5"/>
        <v>60000</v>
      </c>
      <c r="J94" s="156">
        <v>0</v>
      </c>
      <c r="K94" s="139">
        <v>4195.88</v>
      </c>
      <c r="L94" s="156">
        <v>0</v>
      </c>
      <c r="M94" s="156">
        <v>0</v>
      </c>
      <c r="N94" s="139">
        <f t="shared" si="10"/>
        <v>4195.88</v>
      </c>
      <c r="O94" s="139">
        <f t="shared" si="6"/>
        <v>55804.12</v>
      </c>
      <c r="P94" s="166" t="s">
        <v>490</v>
      </c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  <c r="DC94" s="196"/>
      <c r="DD94" s="196"/>
      <c r="DE94" s="196"/>
      <c r="DF94" s="196"/>
      <c r="DG94" s="196"/>
      <c r="DH94" s="196"/>
      <c r="DI94" s="196"/>
      <c r="DJ94" s="196"/>
      <c r="DK94" s="196"/>
      <c r="DL94" s="196"/>
      <c r="DM94" s="196"/>
      <c r="DN94" s="196"/>
      <c r="DO94" s="196"/>
      <c r="DP94" s="196"/>
      <c r="DQ94" s="196"/>
      <c r="DR94" s="196"/>
      <c r="DS94" s="196"/>
      <c r="DT94" s="196"/>
      <c r="DU94" s="196"/>
      <c r="DV94" s="196"/>
      <c r="DW94" s="196"/>
      <c r="DX94" s="196"/>
      <c r="DY94" s="196"/>
      <c r="DZ94" s="196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  <c r="EO94" s="196"/>
      <c r="EP94" s="196"/>
      <c r="EQ94" s="196"/>
      <c r="ER94" s="196"/>
      <c r="ES94" s="196"/>
      <c r="ET94" s="196"/>
      <c r="EU94" s="196"/>
      <c r="EV94" s="196"/>
      <c r="EW94" s="196"/>
      <c r="EX94" s="196"/>
      <c r="EY94" s="196"/>
      <c r="EZ94" s="196"/>
      <c r="FA94" s="196"/>
      <c r="FB94" s="196"/>
      <c r="FC94" s="196"/>
      <c r="FD94" s="196"/>
      <c r="FE94" s="196"/>
      <c r="FF94" s="196"/>
      <c r="FG94" s="196"/>
      <c r="FH94" s="196"/>
      <c r="FI94" s="196"/>
      <c r="FJ94" s="196"/>
      <c r="FK94" s="196"/>
      <c r="FL94" s="196"/>
      <c r="FM94" s="196"/>
      <c r="FN94" s="196"/>
      <c r="FO94" s="196"/>
      <c r="FP94" s="196"/>
      <c r="FQ94" s="196"/>
      <c r="FR94" s="196"/>
      <c r="FS94" s="196"/>
      <c r="FT94" s="196"/>
      <c r="FU94" s="196"/>
      <c r="FV94" s="196"/>
      <c r="FW94" s="196"/>
      <c r="FX94" s="196"/>
      <c r="FY94" s="196"/>
      <c r="FZ94" s="196"/>
      <c r="GA94" s="196"/>
      <c r="GB94" s="196"/>
      <c r="GC94" s="196"/>
      <c r="GD94" s="196"/>
      <c r="GE94" s="196"/>
      <c r="GF94" s="196"/>
      <c r="GG94" s="196"/>
      <c r="GH94" s="196"/>
      <c r="GI94" s="196"/>
      <c r="GJ94" s="196"/>
      <c r="GK94" s="196"/>
      <c r="GL94" s="196"/>
      <c r="GM94" s="196"/>
    </row>
    <row r="95" spans="1:195" s="19" customFormat="1" ht="29.25" customHeight="1" x14ac:dyDescent="0.2">
      <c r="A95" s="161">
        <v>89</v>
      </c>
      <c r="B95" s="138" t="s">
        <v>504</v>
      </c>
      <c r="C95" s="152" t="s">
        <v>486</v>
      </c>
      <c r="D95" s="165" t="s">
        <v>390</v>
      </c>
      <c r="E95" s="138" t="s">
        <v>390</v>
      </c>
      <c r="F95" s="161" t="s">
        <v>222</v>
      </c>
      <c r="G95" s="139">
        <v>10000</v>
      </c>
      <c r="H95" s="162">
        <v>0</v>
      </c>
      <c r="I95" s="139">
        <f t="shared" ref="I95" si="11">+G95+H95</f>
        <v>10000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39">
        <f t="shared" ref="O95:O96" si="12">+I95-N95</f>
        <v>10000</v>
      </c>
      <c r="P95" s="166" t="s">
        <v>490</v>
      </c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6"/>
      <c r="EO95" s="196"/>
      <c r="EP95" s="196"/>
      <c r="EQ95" s="196"/>
      <c r="ER95" s="196"/>
      <c r="ES95" s="196"/>
      <c r="ET95" s="196"/>
      <c r="EU95" s="196"/>
      <c r="EV95" s="196"/>
      <c r="EW95" s="196"/>
      <c r="EX95" s="196"/>
      <c r="EY95" s="196"/>
      <c r="EZ95" s="196"/>
      <c r="FA95" s="196"/>
      <c r="FB95" s="196"/>
      <c r="FC95" s="196"/>
      <c r="FD95" s="196"/>
      <c r="FE95" s="196"/>
      <c r="FF95" s="196"/>
      <c r="FG95" s="196"/>
      <c r="FH95" s="196"/>
      <c r="FI95" s="196"/>
      <c r="FJ95" s="196"/>
      <c r="FK95" s="196"/>
      <c r="FL95" s="196"/>
      <c r="FM95" s="196"/>
      <c r="FN95" s="196"/>
      <c r="FO95" s="196"/>
      <c r="FP95" s="196"/>
      <c r="FQ95" s="196"/>
      <c r="FR95" s="196"/>
      <c r="FS95" s="196"/>
      <c r="FT95" s="196"/>
      <c r="FU95" s="196"/>
      <c r="FV95" s="196"/>
      <c r="FW95" s="196"/>
      <c r="FX95" s="196"/>
      <c r="FY95" s="196"/>
      <c r="FZ95" s="196"/>
      <c r="GA95" s="196"/>
      <c r="GB95" s="196"/>
      <c r="GC95" s="196"/>
      <c r="GD95" s="196"/>
      <c r="GE95" s="196"/>
      <c r="GF95" s="196"/>
      <c r="GG95" s="196"/>
      <c r="GH95" s="196"/>
      <c r="GI95" s="196"/>
      <c r="GJ95" s="196"/>
      <c r="GK95" s="196"/>
      <c r="GL95" s="196"/>
      <c r="GM95" s="196"/>
    </row>
    <row r="96" spans="1:195" s="19" customFormat="1" ht="29.25" customHeight="1" x14ac:dyDescent="0.2">
      <c r="A96" s="161">
        <v>90</v>
      </c>
      <c r="B96" s="138" t="s">
        <v>507</v>
      </c>
      <c r="C96" s="152" t="s">
        <v>486</v>
      </c>
      <c r="D96" s="165" t="s">
        <v>390</v>
      </c>
      <c r="E96" s="138" t="s">
        <v>390</v>
      </c>
      <c r="F96" s="161" t="s">
        <v>222</v>
      </c>
      <c r="G96" s="139">
        <v>12000</v>
      </c>
      <c r="H96" s="162">
        <v>0</v>
      </c>
      <c r="I96" s="139">
        <v>12000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39">
        <f t="shared" si="12"/>
        <v>12000</v>
      </c>
      <c r="P96" s="166" t="s">
        <v>490</v>
      </c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196"/>
      <c r="DF96" s="196"/>
      <c r="DG96" s="196"/>
      <c r="DH96" s="196"/>
      <c r="DI96" s="196"/>
      <c r="DJ96" s="196"/>
      <c r="DK96" s="196"/>
      <c r="DL96" s="196"/>
      <c r="DM96" s="196"/>
      <c r="DN96" s="196"/>
      <c r="DO96" s="196"/>
      <c r="DP96" s="196"/>
      <c r="DQ96" s="196"/>
      <c r="DR96" s="196"/>
      <c r="DS96" s="196"/>
      <c r="DT96" s="196"/>
      <c r="DU96" s="196"/>
      <c r="DV96" s="196"/>
      <c r="DW96" s="196"/>
      <c r="DX96" s="196"/>
      <c r="DY96" s="196"/>
      <c r="DZ96" s="196"/>
      <c r="EA96" s="196"/>
      <c r="EB96" s="196"/>
      <c r="EC96" s="196"/>
      <c r="ED96" s="196"/>
      <c r="EE96" s="196"/>
      <c r="EF96" s="196"/>
      <c r="EG96" s="196"/>
      <c r="EH96" s="196"/>
      <c r="EI96" s="196"/>
      <c r="EJ96" s="196"/>
      <c r="EK96" s="196"/>
      <c r="EL96" s="196"/>
      <c r="EM96" s="196"/>
      <c r="EN96" s="196"/>
      <c r="EO96" s="196"/>
      <c r="EP96" s="196"/>
      <c r="EQ96" s="196"/>
      <c r="ER96" s="196"/>
      <c r="ES96" s="196"/>
      <c r="ET96" s="196"/>
      <c r="EU96" s="196"/>
      <c r="EV96" s="196"/>
      <c r="EW96" s="196"/>
      <c r="EX96" s="196"/>
      <c r="EY96" s="196"/>
      <c r="EZ96" s="196"/>
      <c r="FA96" s="196"/>
      <c r="FB96" s="196"/>
      <c r="FC96" s="196"/>
      <c r="FD96" s="196"/>
      <c r="FE96" s="196"/>
      <c r="FF96" s="196"/>
      <c r="FG96" s="196"/>
      <c r="FH96" s="196"/>
      <c r="FI96" s="196"/>
      <c r="FJ96" s="196"/>
      <c r="FK96" s="196"/>
      <c r="FL96" s="196"/>
      <c r="FM96" s="196"/>
      <c r="FN96" s="196"/>
      <c r="FO96" s="196"/>
      <c r="FP96" s="196"/>
      <c r="FQ96" s="196"/>
      <c r="FR96" s="196"/>
      <c r="FS96" s="196"/>
      <c r="FT96" s="196"/>
      <c r="FU96" s="196"/>
      <c r="FV96" s="196"/>
      <c r="FW96" s="196"/>
      <c r="FX96" s="196"/>
      <c r="FY96" s="196"/>
      <c r="FZ96" s="196"/>
      <c r="GA96" s="196"/>
      <c r="GB96" s="196"/>
      <c r="GC96" s="196"/>
      <c r="GD96" s="196"/>
      <c r="GE96" s="196"/>
      <c r="GF96" s="196"/>
      <c r="GG96" s="196"/>
      <c r="GH96" s="196"/>
      <c r="GI96" s="196"/>
      <c r="GJ96" s="196"/>
      <c r="GK96" s="196"/>
      <c r="GL96" s="196"/>
      <c r="GM96" s="196"/>
    </row>
    <row r="97" spans="1:195" s="15" customFormat="1" ht="29.25" customHeight="1" x14ac:dyDescent="0.2">
      <c r="A97" s="161">
        <v>91</v>
      </c>
      <c r="B97" s="138" t="s">
        <v>435</v>
      </c>
      <c r="C97" s="152" t="s">
        <v>501</v>
      </c>
      <c r="D97" s="152" t="s">
        <v>390</v>
      </c>
      <c r="E97" s="138" t="s">
        <v>390</v>
      </c>
      <c r="F97" s="161" t="s">
        <v>222</v>
      </c>
      <c r="G97" s="139">
        <v>12000</v>
      </c>
      <c r="H97" s="162">
        <v>0</v>
      </c>
      <c r="I97" s="139">
        <f t="shared" si="5"/>
        <v>12000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39">
        <f t="shared" si="6"/>
        <v>12000</v>
      </c>
      <c r="P97" s="166" t="s">
        <v>490</v>
      </c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</row>
    <row r="98" spans="1:195" s="136" customFormat="1" ht="29.25" customHeight="1" x14ac:dyDescent="0.2">
      <c r="A98" s="161">
        <v>92</v>
      </c>
      <c r="B98" s="138" t="s">
        <v>457</v>
      </c>
      <c r="C98" s="152" t="s">
        <v>501</v>
      </c>
      <c r="D98" s="152" t="s">
        <v>390</v>
      </c>
      <c r="E98" s="138" t="s">
        <v>390</v>
      </c>
      <c r="F98" s="161" t="s">
        <v>222</v>
      </c>
      <c r="G98" s="139">
        <v>12000</v>
      </c>
      <c r="H98" s="162">
        <v>0</v>
      </c>
      <c r="I98" s="139">
        <f t="shared" si="5"/>
        <v>12000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39">
        <f t="shared" si="6"/>
        <v>12000</v>
      </c>
      <c r="P98" s="166" t="s">
        <v>490</v>
      </c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196"/>
      <c r="DF98" s="196"/>
      <c r="DG98" s="196"/>
      <c r="DH98" s="196"/>
      <c r="DI98" s="196"/>
      <c r="DJ98" s="196"/>
      <c r="DK98" s="196"/>
      <c r="DL98" s="196"/>
      <c r="DM98" s="196"/>
      <c r="DN98" s="196"/>
      <c r="DO98" s="196"/>
      <c r="DP98" s="196"/>
      <c r="DQ98" s="196"/>
      <c r="DR98" s="196"/>
      <c r="DS98" s="196"/>
      <c r="DT98" s="196"/>
      <c r="DU98" s="196"/>
      <c r="DV98" s="196"/>
      <c r="DW98" s="196"/>
      <c r="DX98" s="196"/>
      <c r="DY98" s="196"/>
      <c r="DZ98" s="196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196"/>
      <c r="EL98" s="196"/>
      <c r="EM98" s="196"/>
      <c r="EN98" s="196"/>
      <c r="EO98" s="196"/>
      <c r="EP98" s="196"/>
      <c r="EQ98" s="196"/>
      <c r="ER98" s="196"/>
      <c r="ES98" s="196"/>
      <c r="ET98" s="196"/>
      <c r="EU98" s="196"/>
      <c r="EV98" s="196"/>
      <c r="EW98" s="196"/>
      <c r="EX98" s="196"/>
      <c r="EY98" s="196"/>
      <c r="EZ98" s="196"/>
      <c r="FA98" s="196"/>
      <c r="FB98" s="196"/>
      <c r="FC98" s="196"/>
      <c r="FD98" s="196"/>
      <c r="FE98" s="196"/>
      <c r="FF98" s="196"/>
      <c r="FG98" s="196"/>
      <c r="FH98" s="196"/>
      <c r="FI98" s="196"/>
      <c r="FJ98" s="196"/>
      <c r="FK98" s="196"/>
      <c r="FL98" s="196"/>
      <c r="FM98" s="196"/>
      <c r="FN98" s="196"/>
      <c r="FO98" s="196"/>
      <c r="FP98" s="196"/>
      <c r="FQ98" s="196"/>
      <c r="FR98" s="196"/>
      <c r="FS98" s="196"/>
      <c r="FT98" s="196"/>
      <c r="FU98" s="196"/>
      <c r="FV98" s="196"/>
      <c r="FW98" s="196"/>
      <c r="FX98" s="196"/>
      <c r="FY98" s="196"/>
      <c r="FZ98" s="196"/>
      <c r="GA98" s="196"/>
      <c r="GB98" s="196"/>
      <c r="GC98" s="196"/>
      <c r="GD98" s="196"/>
      <c r="GE98" s="196"/>
      <c r="GF98" s="196"/>
      <c r="GG98" s="196"/>
      <c r="GH98" s="196"/>
      <c r="GI98" s="196"/>
      <c r="GJ98" s="196"/>
      <c r="GK98" s="196"/>
      <c r="GL98" s="196"/>
      <c r="GM98" s="196"/>
    </row>
    <row r="99" spans="1:195" s="136" customFormat="1" ht="29.25" customHeight="1" x14ac:dyDescent="0.2">
      <c r="A99" s="161">
        <v>93</v>
      </c>
      <c r="B99" s="138" t="s">
        <v>458</v>
      </c>
      <c r="C99" s="152" t="s">
        <v>501</v>
      </c>
      <c r="D99" s="152" t="s">
        <v>390</v>
      </c>
      <c r="E99" s="138" t="s">
        <v>390</v>
      </c>
      <c r="F99" s="161" t="s">
        <v>222</v>
      </c>
      <c r="G99" s="139">
        <v>12000</v>
      </c>
      <c r="H99" s="162">
        <v>0</v>
      </c>
      <c r="I99" s="139">
        <f t="shared" si="5"/>
        <v>12000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39">
        <f t="shared" si="6"/>
        <v>12000</v>
      </c>
      <c r="P99" s="166" t="s">
        <v>490</v>
      </c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196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6"/>
      <c r="DQ99" s="196"/>
      <c r="DR99" s="196"/>
      <c r="DS99" s="196"/>
      <c r="DT99" s="196"/>
      <c r="DU99" s="196"/>
      <c r="DV99" s="196"/>
      <c r="DW99" s="196"/>
      <c r="DX99" s="196"/>
      <c r="DY99" s="196"/>
      <c r="DZ99" s="196"/>
      <c r="EA99" s="196"/>
      <c r="EB99" s="196"/>
      <c r="EC99" s="196"/>
      <c r="ED99" s="196"/>
      <c r="EE99" s="196"/>
      <c r="EF99" s="196"/>
      <c r="EG99" s="196"/>
      <c r="EH99" s="196"/>
      <c r="EI99" s="196"/>
      <c r="EJ99" s="196"/>
      <c r="EK99" s="196"/>
      <c r="EL99" s="196"/>
      <c r="EM99" s="196"/>
      <c r="EN99" s="196"/>
      <c r="EO99" s="196"/>
      <c r="EP99" s="196"/>
      <c r="EQ99" s="196"/>
      <c r="ER99" s="196"/>
      <c r="ES99" s="196"/>
      <c r="ET99" s="196"/>
      <c r="EU99" s="196"/>
      <c r="EV99" s="196"/>
      <c r="EW99" s="196"/>
      <c r="EX99" s="196"/>
      <c r="EY99" s="196"/>
      <c r="EZ99" s="196"/>
      <c r="FA99" s="196"/>
      <c r="FB99" s="196"/>
      <c r="FC99" s="196"/>
      <c r="FD99" s="196"/>
      <c r="FE99" s="196"/>
      <c r="FF99" s="196"/>
      <c r="FG99" s="196"/>
      <c r="FH99" s="196"/>
      <c r="FI99" s="196"/>
      <c r="FJ99" s="196"/>
      <c r="FK99" s="196"/>
      <c r="FL99" s="196"/>
      <c r="FM99" s="196"/>
      <c r="FN99" s="196"/>
      <c r="FO99" s="196"/>
      <c r="FP99" s="196"/>
      <c r="FQ99" s="196"/>
      <c r="FR99" s="196"/>
      <c r="FS99" s="196"/>
      <c r="FT99" s="196"/>
      <c r="FU99" s="196"/>
      <c r="FV99" s="196"/>
      <c r="FW99" s="196"/>
      <c r="FX99" s="196"/>
      <c r="FY99" s="196"/>
      <c r="FZ99" s="196"/>
      <c r="GA99" s="196"/>
      <c r="GB99" s="196"/>
      <c r="GC99" s="196"/>
      <c r="GD99" s="196"/>
      <c r="GE99" s="196"/>
      <c r="GF99" s="196"/>
      <c r="GG99" s="196"/>
      <c r="GH99" s="196"/>
      <c r="GI99" s="196"/>
      <c r="GJ99" s="196"/>
      <c r="GK99" s="196"/>
      <c r="GL99" s="196"/>
      <c r="GM99" s="196"/>
    </row>
    <row r="100" spans="1:195" s="136" customFormat="1" ht="29.25" customHeight="1" x14ac:dyDescent="0.2">
      <c r="A100" s="161">
        <v>94</v>
      </c>
      <c r="B100" s="138" t="s">
        <v>487</v>
      </c>
      <c r="C100" s="152" t="s">
        <v>501</v>
      </c>
      <c r="D100" s="152" t="s">
        <v>390</v>
      </c>
      <c r="E100" s="138" t="s">
        <v>390</v>
      </c>
      <c r="F100" s="161" t="s">
        <v>222</v>
      </c>
      <c r="G100" s="139">
        <v>12000</v>
      </c>
      <c r="H100" s="162">
        <v>0</v>
      </c>
      <c r="I100" s="139">
        <f t="shared" si="5"/>
        <v>12000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39">
        <f t="shared" si="6"/>
        <v>12000</v>
      </c>
      <c r="P100" s="166" t="s">
        <v>490</v>
      </c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196"/>
      <c r="DF100" s="196"/>
      <c r="DG100" s="196"/>
      <c r="DH100" s="196"/>
      <c r="DI100" s="196"/>
      <c r="DJ100" s="196"/>
      <c r="DK100" s="196"/>
      <c r="DL100" s="196"/>
      <c r="DM100" s="196"/>
      <c r="DN100" s="196"/>
      <c r="DO100" s="196"/>
      <c r="DP100" s="196"/>
      <c r="DQ100" s="196"/>
      <c r="DR100" s="196"/>
      <c r="DS100" s="196"/>
      <c r="DT100" s="196"/>
      <c r="DU100" s="196"/>
      <c r="DV100" s="196"/>
      <c r="DW100" s="196"/>
      <c r="DX100" s="196"/>
      <c r="DY100" s="196"/>
      <c r="DZ100" s="196"/>
      <c r="EA100" s="196"/>
      <c r="EB100" s="196"/>
      <c r="EC100" s="196"/>
      <c r="ED100" s="196"/>
      <c r="EE100" s="196"/>
      <c r="EF100" s="196"/>
      <c r="EG100" s="196"/>
      <c r="EH100" s="196"/>
      <c r="EI100" s="196"/>
      <c r="EJ100" s="196"/>
      <c r="EK100" s="196"/>
      <c r="EL100" s="196"/>
      <c r="EM100" s="196"/>
      <c r="EN100" s="196"/>
      <c r="EO100" s="196"/>
      <c r="EP100" s="196"/>
      <c r="EQ100" s="196"/>
      <c r="ER100" s="196"/>
      <c r="ES100" s="196"/>
      <c r="ET100" s="196"/>
      <c r="EU100" s="196"/>
      <c r="EV100" s="196"/>
      <c r="EW100" s="196"/>
      <c r="EX100" s="196"/>
      <c r="EY100" s="196"/>
      <c r="EZ100" s="196"/>
      <c r="FA100" s="196"/>
      <c r="FB100" s="196"/>
      <c r="FC100" s="196"/>
      <c r="FD100" s="196"/>
      <c r="FE100" s="196"/>
      <c r="FF100" s="196"/>
      <c r="FG100" s="196"/>
      <c r="FH100" s="196"/>
      <c r="FI100" s="196"/>
      <c r="FJ100" s="196"/>
      <c r="FK100" s="196"/>
      <c r="FL100" s="196"/>
      <c r="FM100" s="196"/>
      <c r="FN100" s="196"/>
      <c r="FO100" s="196"/>
      <c r="FP100" s="196"/>
      <c r="FQ100" s="196"/>
      <c r="FR100" s="196"/>
      <c r="FS100" s="196"/>
      <c r="FT100" s="196"/>
      <c r="FU100" s="196"/>
      <c r="FV100" s="196"/>
      <c r="FW100" s="196"/>
      <c r="FX100" s="196"/>
      <c r="FY100" s="196"/>
      <c r="FZ100" s="196"/>
      <c r="GA100" s="196"/>
      <c r="GB100" s="196"/>
      <c r="GC100" s="196"/>
      <c r="GD100" s="196"/>
      <c r="GE100" s="196"/>
      <c r="GF100" s="196"/>
      <c r="GG100" s="196"/>
      <c r="GH100" s="196"/>
      <c r="GI100" s="196"/>
      <c r="GJ100" s="196"/>
      <c r="GK100" s="196"/>
      <c r="GL100" s="196"/>
      <c r="GM100" s="196"/>
    </row>
    <row r="101" spans="1:195" s="136" customFormat="1" ht="29.25" customHeight="1" x14ac:dyDescent="0.2">
      <c r="A101" s="161">
        <v>95</v>
      </c>
      <c r="B101" s="138" t="s">
        <v>389</v>
      </c>
      <c r="C101" s="152" t="s">
        <v>488</v>
      </c>
      <c r="D101" s="152" t="s">
        <v>390</v>
      </c>
      <c r="E101" s="138" t="s">
        <v>390</v>
      </c>
      <c r="F101" s="161" t="s">
        <v>221</v>
      </c>
      <c r="G101" s="139">
        <v>38000</v>
      </c>
      <c r="H101" s="162">
        <v>0</v>
      </c>
      <c r="I101" s="139">
        <f t="shared" si="5"/>
        <v>38000</v>
      </c>
      <c r="J101" s="156">
        <v>0</v>
      </c>
      <c r="K101" s="156">
        <v>497.25</v>
      </c>
      <c r="L101" s="156">
        <v>0</v>
      </c>
      <c r="M101" s="167">
        <v>150</v>
      </c>
      <c r="N101" s="139">
        <f t="shared" si="10"/>
        <v>647.25</v>
      </c>
      <c r="O101" s="139">
        <f t="shared" si="6"/>
        <v>37352.75</v>
      </c>
      <c r="P101" s="166" t="s">
        <v>490</v>
      </c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  <c r="EG101" s="196"/>
      <c r="EH101" s="196"/>
      <c r="EI101" s="196"/>
      <c r="EJ101" s="196"/>
      <c r="EK101" s="196"/>
      <c r="EL101" s="196"/>
      <c r="EM101" s="196"/>
      <c r="EN101" s="196"/>
      <c r="EO101" s="196"/>
      <c r="EP101" s="196"/>
      <c r="EQ101" s="196"/>
      <c r="ER101" s="196"/>
      <c r="ES101" s="196"/>
      <c r="ET101" s="196"/>
      <c r="EU101" s="196"/>
      <c r="EV101" s="196"/>
      <c r="EW101" s="196"/>
      <c r="EX101" s="196"/>
      <c r="EY101" s="196"/>
      <c r="EZ101" s="196"/>
      <c r="FA101" s="196"/>
      <c r="FB101" s="196"/>
      <c r="FC101" s="196"/>
      <c r="FD101" s="196"/>
      <c r="FE101" s="196"/>
      <c r="FF101" s="196"/>
      <c r="FG101" s="196"/>
      <c r="FH101" s="196"/>
      <c r="FI101" s="196"/>
      <c r="FJ101" s="196"/>
      <c r="FK101" s="196"/>
      <c r="FL101" s="196"/>
      <c r="FM101" s="196"/>
      <c r="FN101" s="196"/>
      <c r="FO101" s="196"/>
      <c r="FP101" s="196"/>
      <c r="FQ101" s="196"/>
      <c r="FR101" s="196"/>
      <c r="FS101" s="196"/>
      <c r="FT101" s="196"/>
      <c r="FU101" s="196"/>
      <c r="FV101" s="196"/>
      <c r="FW101" s="196"/>
      <c r="FX101" s="196"/>
      <c r="FY101" s="196"/>
      <c r="FZ101" s="196"/>
      <c r="GA101" s="196"/>
      <c r="GB101" s="196"/>
      <c r="GC101" s="196"/>
      <c r="GD101" s="196"/>
      <c r="GE101" s="196"/>
      <c r="GF101" s="196"/>
      <c r="GG101" s="196"/>
      <c r="GH101" s="196"/>
      <c r="GI101" s="196"/>
      <c r="GJ101" s="196"/>
      <c r="GK101" s="196"/>
      <c r="GL101" s="196"/>
      <c r="GM101" s="196"/>
    </row>
    <row r="102" spans="1:195" s="15" customFormat="1" ht="29.25" customHeight="1" x14ac:dyDescent="0.2">
      <c r="A102" s="161">
        <v>96</v>
      </c>
      <c r="B102" s="138" t="s">
        <v>437</v>
      </c>
      <c r="C102" s="152" t="s">
        <v>436</v>
      </c>
      <c r="D102" s="152" t="s">
        <v>390</v>
      </c>
      <c r="E102" s="138" t="s">
        <v>390</v>
      </c>
      <c r="F102" s="161" t="s">
        <v>222</v>
      </c>
      <c r="G102" s="139">
        <v>12000</v>
      </c>
      <c r="H102" s="162">
        <v>0</v>
      </c>
      <c r="I102" s="139">
        <f t="shared" si="5"/>
        <v>12000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39">
        <f t="shared" si="6"/>
        <v>12000</v>
      </c>
      <c r="P102" s="166" t="s">
        <v>490</v>
      </c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  <c r="EU102" s="151"/>
      <c r="EV102" s="151"/>
      <c r="EW102" s="151"/>
      <c r="EX102" s="151"/>
      <c r="EY102" s="151"/>
      <c r="EZ102" s="151"/>
      <c r="FA102" s="151"/>
      <c r="FB102" s="151"/>
      <c r="FC102" s="151"/>
      <c r="FD102" s="151"/>
      <c r="FE102" s="151"/>
      <c r="FF102" s="151"/>
      <c r="FG102" s="151"/>
      <c r="FH102" s="151"/>
      <c r="FI102" s="151"/>
      <c r="FJ102" s="151"/>
      <c r="FK102" s="151"/>
      <c r="FL102" s="151"/>
      <c r="FM102" s="151"/>
      <c r="FN102" s="151"/>
      <c r="FO102" s="151"/>
      <c r="FP102" s="151"/>
      <c r="FQ102" s="151"/>
      <c r="FR102" s="151"/>
      <c r="FS102" s="151"/>
      <c r="FT102" s="151"/>
      <c r="FU102" s="151"/>
      <c r="FV102" s="151"/>
      <c r="FW102" s="151"/>
      <c r="FX102" s="151"/>
      <c r="FY102" s="151"/>
      <c r="FZ102" s="151"/>
      <c r="GA102" s="151"/>
      <c r="GB102" s="151"/>
      <c r="GC102" s="151"/>
      <c r="GD102" s="151"/>
      <c r="GE102" s="151"/>
      <c r="GF102" s="151"/>
      <c r="GG102" s="151"/>
      <c r="GH102" s="151"/>
      <c r="GI102" s="151"/>
      <c r="GJ102" s="151"/>
      <c r="GK102" s="151"/>
      <c r="GL102" s="151"/>
      <c r="GM102" s="151"/>
    </row>
    <row r="103" spans="1:195" s="136" customFormat="1" ht="29.25" customHeight="1" x14ac:dyDescent="0.2">
      <c r="A103" s="161">
        <v>97</v>
      </c>
      <c r="B103" s="138" t="s">
        <v>502</v>
      </c>
      <c r="C103" s="152" t="s">
        <v>503</v>
      </c>
      <c r="D103" s="165" t="s">
        <v>390</v>
      </c>
      <c r="E103" s="138" t="s">
        <v>390</v>
      </c>
      <c r="F103" s="161" t="s">
        <v>221</v>
      </c>
      <c r="G103" s="139">
        <v>8000</v>
      </c>
      <c r="H103" s="162">
        <v>0</v>
      </c>
      <c r="I103" s="139">
        <f>+G103+H103</f>
        <v>8000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39">
        <f>+I103-N103</f>
        <v>8000</v>
      </c>
      <c r="P103" s="166" t="s">
        <v>490</v>
      </c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  <c r="EO103" s="196"/>
      <c r="EP103" s="196"/>
      <c r="EQ103" s="196"/>
      <c r="ER103" s="196"/>
      <c r="ES103" s="196"/>
      <c r="ET103" s="196"/>
      <c r="EU103" s="196"/>
      <c r="EV103" s="196"/>
      <c r="EW103" s="196"/>
      <c r="EX103" s="196"/>
      <c r="EY103" s="196"/>
      <c r="EZ103" s="196"/>
      <c r="FA103" s="196"/>
      <c r="FB103" s="196"/>
      <c r="FC103" s="196"/>
      <c r="FD103" s="196"/>
      <c r="FE103" s="196"/>
      <c r="FF103" s="196"/>
      <c r="FG103" s="196"/>
      <c r="FH103" s="196"/>
      <c r="FI103" s="196"/>
      <c r="FJ103" s="196"/>
      <c r="FK103" s="196"/>
      <c r="FL103" s="196"/>
      <c r="FM103" s="196"/>
      <c r="FN103" s="196"/>
      <c r="FO103" s="196"/>
      <c r="FP103" s="196"/>
      <c r="FQ103" s="196"/>
      <c r="FR103" s="196"/>
      <c r="FS103" s="196"/>
      <c r="FT103" s="196"/>
      <c r="FU103" s="196"/>
      <c r="FV103" s="196"/>
      <c r="FW103" s="196"/>
      <c r="FX103" s="196"/>
      <c r="FY103" s="196"/>
      <c r="FZ103" s="196"/>
      <c r="GA103" s="196"/>
      <c r="GB103" s="196"/>
      <c r="GC103" s="196"/>
      <c r="GD103" s="196"/>
      <c r="GE103" s="196"/>
      <c r="GF103" s="196"/>
      <c r="GG103" s="196"/>
      <c r="GH103" s="196"/>
      <c r="GI103" s="196"/>
      <c r="GJ103" s="196"/>
      <c r="GK103" s="196"/>
      <c r="GL103" s="196"/>
      <c r="GM103" s="196"/>
    </row>
    <row r="104" spans="1:195" s="136" customFormat="1" ht="29.25" customHeight="1" x14ac:dyDescent="0.2">
      <c r="A104" s="161">
        <v>98</v>
      </c>
      <c r="B104" s="138" t="s">
        <v>508</v>
      </c>
      <c r="C104" s="152" t="s">
        <v>503</v>
      </c>
      <c r="D104" s="165" t="s">
        <v>390</v>
      </c>
      <c r="E104" s="138" t="s">
        <v>390</v>
      </c>
      <c r="F104" s="161" t="s">
        <v>222</v>
      </c>
      <c r="G104" s="139">
        <v>8000</v>
      </c>
      <c r="H104" s="162">
        <v>0</v>
      </c>
      <c r="I104" s="139">
        <v>8000</v>
      </c>
      <c r="J104" s="156">
        <v>0</v>
      </c>
      <c r="K104" s="156">
        <v>0</v>
      </c>
      <c r="L104" s="156">
        <v>0</v>
      </c>
      <c r="M104" s="156">
        <v>0</v>
      </c>
      <c r="N104" s="156">
        <v>0</v>
      </c>
      <c r="O104" s="139">
        <f>+I104-N104</f>
        <v>8000</v>
      </c>
      <c r="P104" s="166" t="s">
        <v>490</v>
      </c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  <c r="EO104" s="196"/>
      <c r="EP104" s="196"/>
      <c r="EQ104" s="196"/>
      <c r="ER104" s="196"/>
      <c r="ES104" s="196"/>
      <c r="ET104" s="196"/>
      <c r="EU104" s="196"/>
      <c r="EV104" s="196"/>
      <c r="EW104" s="196"/>
      <c r="EX104" s="196"/>
      <c r="EY104" s="196"/>
      <c r="EZ104" s="196"/>
      <c r="FA104" s="196"/>
      <c r="FB104" s="196"/>
      <c r="FC104" s="196"/>
      <c r="FD104" s="196"/>
      <c r="FE104" s="196"/>
      <c r="FF104" s="196"/>
      <c r="FG104" s="196"/>
      <c r="FH104" s="196"/>
      <c r="FI104" s="196"/>
      <c r="FJ104" s="196"/>
      <c r="FK104" s="196"/>
      <c r="FL104" s="196"/>
      <c r="FM104" s="196"/>
      <c r="FN104" s="196"/>
      <c r="FO104" s="196"/>
      <c r="FP104" s="196"/>
      <c r="FQ104" s="196"/>
      <c r="FR104" s="196"/>
      <c r="FS104" s="196"/>
      <c r="FT104" s="196"/>
      <c r="FU104" s="196"/>
      <c r="FV104" s="196"/>
      <c r="FW104" s="196"/>
      <c r="FX104" s="196"/>
      <c r="FY104" s="196"/>
      <c r="FZ104" s="196"/>
      <c r="GA104" s="196"/>
      <c r="GB104" s="196"/>
      <c r="GC104" s="196"/>
      <c r="GD104" s="196"/>
      <c r="GE104" s="196"/>
      <c r="GF104" s="196"/>
      <c r="GG104" s="196"/>
      <c r="GH104" s="196"/>
      <c r="GI104" s="196"/>
      <c r="GJ104" s="196"/>
      <c r="GK104" s="196"/>
      <c r="GL104" s="196"/>
      <c r="GM104" s="196"/>
    </row>
    <row r="105" spans="1:195" s="137" customFormat="1" ht="29.25" customHeight="1" x14ac:dyDescent="0.2">
      <c r="A105" s="161">
        <v>99</v>
      </c>
      <c r="B105" s="138" t="s">
        <v>440</v>
      </c>
      <c r="C105" s="152" t="s">
        <v>439</v>
      </c>
      <c r="D105" s="152" t="s">
        <v>390</v>
      </c>
      <c r="E105" s="138" t="s">
        <v>390</v>
      </c>
      <c r="F105" s="161" t="s">
        <v>222</v>
      </c>
      <c r="G105" s="139">
        <v>12000</v>
      </c>
      <c r="H105" s="162">
        <v>0</v>
      </c>
      <c r="I105" s="139">
        <f t="shared" si="5"/>
        <v>12000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39">
        <f t="shared" si="6"/>
        <v>12000</v>
      </c>
      <c r="P105" s="166" t="s">
        <v>490</v>
      </c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  <c r="EB105" s="151"/>
      <c r="EC105" s="151"/>
      <c r="ED105" s="151"/>
      <c r="EE105" s="151"/>
      <c r="EF105" s="151"/>
      <c r="EG105" s="151"/>
      <c r="EH105" s="151"/>
      <c r="EI105" s="151"/>
      <c r="EJ105" s="151"/>
      <c r="EK105" s="151"/>
      <c r="EL105" s="151"/>
      <c r="EM105" s="151"/>
      <c r="EN105" s="151"/>
      <c r="EO105" s="151"/>
      <c r="EP105" s="151"/>
      <c r="EQ105" s="151"/>
      <c r="ER105" s="151"/>
      <c r="ES105" s="151"/>
      <c r="ET105" s="151"/>
      <c r="EU105" s="151"/>
      <c r="EV105" s="151"/>
      <c r="EW105" s="151"/>
      <c r="EX105" s="151"/>
      <c r="EY105" s="151"/>
      <c r="EZ105" s="151"/>
      <c r="FA105" s="151"/>
      <c r="FB105" s="151"/>
      <c r="FC105" s="151"/>
      <c r="FD105" s="151"/>
      <c r="FE105" s="151"/>
      <c r="FF105" s="151"/>
      <c r="FG105" s="151"/>
      <c r="FH105" s="151"/>
      <c r="FI105" s="151"/>
      <c r="FJ105" s="151"/>
      <c r="FK105" s="151"/>
      <c r="FL105" s="151"/>
      <c r="FM105" s="151"/>
      <c r="FN105" s="151"/>
      <c r="FO105" s="151"/>
      <c r="FP105" s="151"/>
      <c r="FQ105" s="151"/>
      <c r="FR105" s="151"/>
      <c r="FS105" s="151"/>
      <c r="FT105" s="151"/>
      <c r="FU105" s="151"/>
      <c r="FV105" s="151"/>
      <c r="FW105" s="151"/>
      <c r="FX105" s="151"/>
      <c r="FY105" s="151"/>
      <c r="FZ105" s="151"/>
      <c r="GA105" s="151"/>
      <c r="GB105" s="151"/>
      <c r="GC105" s="151"/>
      <c r="GD105" s="151"/>
      <c r="GE105" s="151"/>
      <c r="GF105" s="151"/>
      <c r="GG105" s="151"/>
      <c r="GH105" s="151"/>
      <c r="GI105" s="151"/>
      <c r="GJ105" s="151"/>
      <c r="GK105" s="151"/>
      <c r="GL105" s="151"/>
      <c r="GM105" s="151"/>
    </row>
    <row r="106" spans="1:195" s="147" customFormat="1" ht="29.25" customHeight="1" x14ac:dyDescent="0.2">
      <c r="A106" s="161">
        <v>100</v>
      </c>
      <c r="B106" s="138" t="s">
        <v>442</v>
      </c>
      <c r="C106" s="152" t="s">
        <v>441</v>
      </c>
      <c r="D106" s="152" t="s">
        <v>390</v>
      </c>
      <c r="E106" s="138" t="s">
        <v>390</v>
      </c>
      <c r="F106" s="161" t="s">
        <v>222</v>
      </c>
      <c r="G106" s="139">
        <v>8000</v>
      </c>
      <c r="H106" s="162">
        <v>0</v>
      </c>
      <c r="I106" s="139">
        <f t="shared" si="5"/>
        <v>8000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  <c r="O106" s="139">
        <f t="shared" si="6"/>
        <v>8000</v>
      </c>
      <c r="P106" s="166" t="s">
        <v>490</v>
      </c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  <c r="EB106" s="151"/>
      <c r="EC106" s="151"/>
      <c r="ED106" s="151"/>
      <c r="EE106" s="151"/>
      <c r="EF106" s="151"/>
      <c r="EG106" s="151"/>
      <c r="EH106" s="151"/>
      <c r="EI106" s="151"/>
      <c r="EJ106" s="151"/>
      <c r="EK106" s="151"/>
      <c r="EL106" s="151"/>
      <c r="EM106" s="151"/>
      <c r="EN106" s="151"/>
      <c r="EO106" s="151"/>
      <c r="EP106" s="151"/>
      <c r="EQ106" s="151"/>
      <c r="ER106" s="151"/>
      <c r="ES106" s="151"/>
      <c r="ET106" s="151"/>
      <c r="EU106" s="151"/>
      <c r="EV106" s="151"/>
      <c r="EW106" s="151"/>
      <c r="EX106" s="151"/>
      <c r="EY106" s="151"/>
      <c r="EZ106" s="151"/>
      <c r="FA106" s="151"/>
      <c r="FB106" s="151"/>
      <c r="FC106" s="151"/>
      <c r="FD106" s="151"/>
      <c r="FE106" s="151"/>
      <c r="FF106" s="151"/>
      <c r="FG106" s="151"/>
      <c r="FH106" s="151"/>
      <c r="FI106" s="151"/>
      <c r="FJ106" s="151"/>
      <c r="FK106" s="151"/>
      <c r="FL106" s="151"/>
      <c r="FM106" s="151"/>
      <c r="FN106" s="151"/>
      <c r="FO106" s="151"/>
      <c r="FP106" s="151"/>
      <c r="FQ106" s="151"/>
      <c r="FR106" s="151"/>
      <c r="FS106" s="151"/>
      <c r="FT106" s="151"/>
      <c r="FU106" s="151"/>
      <c r="FV106" s="151"/>
      <c r="FW106" s="151"/>
      <c r="FX106" s="151"/>
      <c r="FY106" s="151"/>
      <c r="FZ106" s="151"/>
      <c r="GA106" s="151"/>
      <c r="GB106" s="151"/>
      <c r="GC106" s="151"/>
      <c r="GD106" s="151"/>
      <c r="GE106" s="151"/>
      <c r="GF106" s="151"/>
      <c r="GG106" s="151"/>
      <c r="GH106" s="151"/>
      <c r="GI106" s="151"/>
      <c r="GJ106" s="151"/>
      <c r="GK106" s="151"/>
      <c r="GL106" s="151"/>
      <c r="GM106" s="151"/>
    </row>
    <row r="107" spans="1:195" s="147" customFormat="1" ht="29.25" customHeight="1" x14ac:dyDescent="0.2">
      <c r="A107" s="161">
        <v>101</v>
      </c>
      <c r="B107" s="138" t="s">
        <v>496</v>
      </c>
      <c r="C107" s="152" t="s">
        <v>441</v>
      </c>
      <c r="D107" s="152" t="s">
        <v>390</v>
      </c>
      <c r="E107" s="138" t="s">
        <v>390</v>
      </c>
      <c r="F107" s="161" t="s">
        <v>222</v>
      </c>
      <c r="G107" s="139">
        <v>4000</v>
      </c>
      <c r="H107" s="162">
        <v>0</v>
      </c>
      <c r="I107" s="139">
        <f t="shared" si="5"/>
        <v>4000</v>
      </c>
      <c r="J107" s="156">
        <v>0</v>
      </c>
      <c r="K107" s="156">
        <v>0</v>
      </c>
      <c r="L107" s="156">
        <v>0</v>
      </c>
      <c r="M107" s="156">
        <v>0</v>
      </c>
      <c r="N107" s="156">
        <v>0</v>
      </c>
      <c r="O107" s="139">
        <f t="shared" si="6"/>
        <v>4000</v>
      </c>
      <c r="P107" s="166" t="s">
        <v>490</v>
      </c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  <c r="EB107" s="151"/>
      <c r="EC107" s="151"/>
      <c r="ED107" s="151"/>
      <c r="EE107" s="151"/>
      <c r="EF107" s="151"/>
      <c r="EG107" s="151"/>
      <c r="EH107" s="151"/>
      <c r="EI107" s="151"/>
      <c r="EJ107" s="151"/>
      <c r="EK107" s="151"/>
      <c r="EL107" s="151"/>
      <c r="EM107" s="151"/>
      <c r="EN107" s="151"/>
      <c r="EO107" s="151"/>
      <c r="EP107" s="151"/>
      <c r="EQ107" s="151"/>
      <c r="ER107" s="151"/>
      <c r="ES107" s="151"/>
      <c r="ET107" s="151"/>
      <c r="EU107" s="151"/>
      <c r="EV107" s="151"/>
      <c r="EW107" s="151"/>
      <c r="EX107" s="151"/>
      <c r="EY107" s="151"/>
      <c r="EZ107" s="151"/>
      <c r="FA107" s="151"/>
      <c r="FB107" s="151"/>
      <c r="FC107" s="151"/>
      <c r="FD107" s="151"/>
      <c r="FE107" s="151"/>
      <c r="FF107" s="151"/>
      <c r="FG107" s="151"/>
      <c r="FH107" s="151"/>
      <c r="FI107" s="151"/>
      <c r="FJ107" s="151"/>
      <c r="FK107" s="151"/>
      <c r="FL107" s="151"/>
      <c r="FM107" s="151"/>
      <c r="FN107" s="151"/>
      <c r="FO107" s="151"/>
      <c r="FP107" s="151"/>
      <c r="FQ107" s="151"/>
      <c r="FR107" s="151"/>
      <c r="FS107" s="151"/>
      <c r="FT107" s="151"/>
      <c r="FU107" s="151"/>
      <c r="FV107" s="151"/>
      <c r="FW107" s="151"/>
      <c r="FX107" s="151"/>
      <c r="FY107" s="151"/>
      <c r="FZ107" s="151"/>
      <c r="GA107" s="151"/>
      <c r="GB107" s="151"/>
      <c r="GC107" s="151"/>
      <c r="GD107" s="151"/>
      <c r="GE107" s="151"/>
      <c r="GF107" s="151"/>
      <c r="GG107" s="151"/>
      <c r="GH107" s="151"/>
      <c r="GI107" s="151"/>
      <c r="GJ107" s="151"/>
      <c r="GK107" s="151"/>
      <c r="GL107" s="151"/>
      <c r="GM107" s="151"/>
    </row>
    <row r="108" spans="1:195" s="140" customFormat="1" ht="29.25" customHeight="1" x14ac:dyDescent="0.2">
      <c r="A108" s="161">
        <v>102</v>
      </c>
      <c r="B108" s="138" t="s">
        <v>444</v>
      </c>
      <c r="C108" s="152" t="s">
        <v>443</v>
      </c>
      <c r="D108" s="152" t="s">
        <v>390</v>
      </c>
      <c r="E108" s="138" t="s">
        <v>390</v>
      </c>
      <c r="F108" s="161" t="s">
        <v>222</v>
      </c>
      <c r="G108" s="139">
        <v>10000</v>
      </c>
      <c r="H108" s="162">
        <v>0</v>
      </c>
      <c r="I108" s="139">
        <f t="shared" si="5"/>
        <v>10000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39">
        <f t="shared" si="6"/>
        <v>10000</v>
      </c>
      <c r="P108" s="166" t="s">
        <v>490</v>
      </c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  <c r="EB108" s="151"/>
      <c r="EC108" s="151"/>
      <c r="ED108" s="151"/>
      <c r="EE108" s="151"/>
      <c r="EF108" s="151"/>
      <c r="EG108" s="151"/>
      <c r="EH108" s="151"/>
      <c r="EI108" s="151"/>
      <c r="EJ108" s="151"/>
      <c r="EK108" s="151"/>
      <c r="EL108" s="151"/>
      <c r="EM108" s="151"/>
      <c r="EN108" s="151"/>
      <c r="EO108" s="151"/>
      <c r="EP108" s="151"/>
      <c r="EQ108" s="151"/>
      <c r="ER108" s="151"/>
      <c r="ES108" s="151"/>
      <c r="ET108" s="151"/>
      <c r="EU108" s="151"/>
      <c r="EV108" s="151"/>
      <c r="EW108" s="151"/>
      <c r="EX108" s="151"/>
      <c r="EY108" s="151"/>
      <c r="EZ108" s="151"/>
      <c r="FA108" s="151"/>
      <c r="FB108" s="151"/>
      <c r="FC108" s="151"/>
      <c r="FD108" s="151"/>
      <c r="FE108" s="151"/>
      <c r="FF108" s="151"/>
      <c r="FG108" s="151"/>
      <c r="FH108" s="151"/>
      <c r="FI108" s="151"/>
      <c r="FJ108" s="151"/>
      <c r="FK108" s="151"/>
      <c r="FL108" s="151"/>
      <c r="FM108" s="151"/>
      <c r="FN108" s="151"/>
      <c r="FO108" s="151"/>
      <c r="FP108" s="151"/>
      <c r="FQ108" s="151"/>
      <c r="FR108" s="151"/>
      <c r="FS108" s="151"/>
      <c r="FT108" s="151"/>
      <c r="FU108" s="151"/>
      <c r="FV108" s="151"/>
      <c r="FW108" s="151"/>
      <c r="FX108" s="151"/>
      <c r="FY108" s="151"/>
      <c r="FZ108" s="151"/>
      <c r="GA108" s="151"/>
      <c r="GB108" s="151"/>
      <c r="GC108" s="151"/>
      <c r="GD108" s="151"/>
      <c r="GE108" s="151"/>
      <c r="GF108" s="151"/>
      <c r="GG108" s="151"/>
      <c r="GH108" s="151"/>
      <c r="GI108" s="151"/>
      <c r="GJ108" s="151"/>
      <c r="GK108" s="151"/>
      <c r="GL108" s="151"/>
      <c r="GM108" s="151"/>
    </row>
    <row r="109" spans="1:195" s="140" customFormat="1" ht="29.25" customHeight="1" x14ac:dyDescent="0.2">
      <c r="A109" s="161">
        <v>103</v>
      </c>
      <c r="B109" s="138" t="s">
        <v>445</v>
      </c>
      <c r="C109" s="152" t="s">
        <v>443</v>
      </c>
      <c r="D109" s="152" t="s">
        <v>390</v>
      </c>
      <c r="E109" s="138" t="s">
        <v>390</v>
      </c>
      <c r="F109" s="161" t="s">
        <v>222</v>
      </c>
      <c r="G109" s="139">
        <v>10000</v>
      </c>
      <c r="H109" s="162">
        <v>0</v>
      </c>
      <c r="I109" s="139">
        <f t="shared" si="5"/>
        <v>10000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39">
        <f t="shared" si="6"/>
        <v>10000</v>
      </c>
      <c r="P109" s="166" t="s">
        <v>490</v>
      </c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  <c r="EB109" s="151"/>
      <c r="EC109" s="151"/>
      <c r="ED109" s="151"/>
      <c r="EE109" s="151"/>
      <c r="EF109" s="151"/>
      <c r="EG109" s="151"/>
      <c r="EH109" s="151"/>
      <c r="EI109" s="151"/>
      <c r="EJ109" s="151"/>
      <c r="EK109" s="151"/>
      <c r="EL109" s="151"/>
      <c r="EM109" s="151"/>
      <c r="EN109" s="151"/>
      <c r="EO109" s="151"/>
      <c r="EP109" s="151"/>
      <c r="EQ109" s="151"/>
      <c r="ER109" s="151"/>
      <c r="ES109" s="151"/>
      <c r="ET109" s="151"/>
      <c r="EU109" s="151"/>
      <c r="EV109" s="151"/>
      <c r="EW109" s="151"/>
      <c r="EX109" s="151"/>
      <c r="EY109" s="151"/>
      <c r="EZ109" s="151"/>
      <c r="FA109" s="151"/>
      <c r="FB109" s="151"/>
      <c r="FC109" s="151"/>
      <c r="FD109" s="151"/>
      <c r="FE109" s="151"/>
      <c r="FF109" s="151"/>
      <c r="FG109" s="151"/>
      <c r="FH109" s="151"/>
      <c r="FI109" s="151"/>
      <c r="FJ109" s="151"/>
      <c r="FK109" s="151"/>
      <c r="FL109" s="151"/>
      <c r="FM109" s="151"/>
      <c r="FN109" s="151"/>
      <c r="FO109" s="151"/>
      <c r="FP109" s="151"/>
      <c r="FQ109" s="151"/>
      <c r="FR109" s="151"/>
      <c r="FS109" s="151"/>
      <c r="FT109" s="151"/>
      <c r="FU109" s="151"/>
      <c r="FV109" s="151"/>
      <c r="FW109" s="151"/>
      <c r="FX109" s="151"/>
      <c r="FY109" s="151"/>
      <c r="FZ109" s="151"/>
      <c r="GA109" s="151"/>
      <c r="GB109" s="151"/>
      <c r="GC109" s="151"/>
      <c r="GD109" s="151"/>
      <c r="GE109" s="151"/>
      <c r="GF109" s="151"/>
      <c r="GG109" s="151"/>
      <c r="GH109" s="151"/>
      <c r="GI109" s="151"/>
      <c r="GJ109" s="151"/>
      <c r="GK109" s="151"/>
      <c r="GL109" s="151"/>
      <c r="GM109" s="151"/>
    </row>
    <row r="110" spans="1:195" s="15" customFormat="1" ht="29.25" customHeight="1" x14ac:dyDescent="0.2">
      <c r="A110" s="161">
        <v>104</v>
      </c>
      <c r="B110" s="138" t="s">
        <v>468</v>
      </c>
      <c r="C110" s="152" t="s">
        <v>498</v>
      </c>
      <c r="D110" s="165" t="s">
        <v>390</v>
      </c>
      <c r="E110" s="138" t="s">
        <v>390</v>
      </c>
      <c r="F110" s="161" t="s">
        <v>222</v>
      </c>
      <c r="G110" s="139">
        <v>15000</v>
      </c>
      <c r="H110" s="162">
        <v>0</v>
      </c>
      <c r="I110" s="139">
        <f t="shared" si="5"/>
        <v>15000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39">
        <f t="shared" si="6"/>
        <v>15000</v>
      </c>
      <c r="P110" s="166" t="s">
        <v>490</v>
      </c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  <c r="EB110" s="151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1"/>
      <c r="EY110" s="151"/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1"/>
      <c r="FL110" s="151"/>
      <c r="FM110" s="151"/>
      <c r="FN110" s="151"/>
      <c r="FO110" s="151"/>
      <c r="FP110" s="151"/>
      <c r="FQ110" s="151"/>
      <c r="FR110" s="151"/>
      <c r="FS110" s="151"/>
      <c r="FT110" s="151"/>
      <c r="FU110" s="151"/>
      <c r="FV110" s="151"/>
      <c r="FW110" s="151"/>
      <c r="FX110" s="151"/>
      <c r="FY110" s="151"/>
      <c r="FZ110" s="151"/>
      <c r="GA110" s="151"/>
      <c r="GB110" s="151"/>
      <c r="GC110" s="151"/>
      <c r="GD110" s="151"/>
      <c r="GE110" s="151"/>
      <c r="GF110" s="151"/>
      <c r="GG110" s="151"/>
      <c r="GH110" s="151"/>
      <c r="GI110" s="151"/>
      <c r="GJ110" s="151"/>
      <c r="GK110" s="151"/>
      <c r="GL110" s="151"/>
      <c r="GM110" s="151"/>
    </row>
    <row r="111" spans="1:195" s="150" customFormat="1" ht="29.25" customHeight="1" x14ac:dyDescent="0.2">
      <c r="A111" s="161">
        <v>105</v>
      </c>
      <c r="B111" s="138" t="s">
        <v>456</v>
      </c>
      <c r="C111" s="152" t="s">
        <v>499</v>
      </c>
      <c r="D111" s="165" t="s">
        <v>390</v>
      </c>
      <c r="E111" s="138" t="s">
        <v>390</v>
      </c>
      <c r="F111" s="161" t="s">
        <v>221</v>
      </c>
      <c r="G111" s="139">
        <v>10000</v>
      </c>
      <c r="H111" s="162">
        <v>0</v>
      </c>
      <c r="I111" s="139">
        <f t="shared" si="5"/>
        <v>10000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39">
        <f t="shared" si="6"/>
        <v>10000</v>
      </c>
      <c r="P111" s="166" t="s">
        <v>490</v>
      </c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198"/>
      <c r="EN111" s="198"/>
      <c r="EO111" s="198"/>
      <c r="EP111" s="198"/>
      <c r="EQ111" s="198"/>
      <c r="ER111" s="198"/>
      <c r="ES111" s="198"/>
      <c r="ET111" s="198"/>
      <c r="EU111" s="198"/>
      <c r="EV111" s="198"/>
      <c r="EW111" s="198"/>
      <c r="EX111" s="198"/>
      <c r="EY111" s="198"/>
      <c r="EZ111" s="198"/>
      <c r="FA111" s="198"/>
      <c r="FB111" s="198"/>
      <c r="FC111" s="198"/>
      <c r="FD111" s="198"/>
      <c r="FE111" s="198"/>
      <c r="FF111" s="198"/>
      <c r="FG111" s="198"/>
      <c r="FH111" s="198"/>
      <c r="FI111" s="198"/>
      <c r="FJ111" s="198"/>
      <c r="FK111" s="198"/>
      <c r="FL111" s="198"/>
      <c r="FM111" s="198"/>
      <c r="FN111" s="198"/>
      <c r="FO111" s="198"/>
      <c r="FP111" s="198"/>
      <c r="FQ111" s="198"/>
      <c r="FR111" s="198"/>
      <c r="FS111" s="198"/>
      <c r="FT111" s="198"/>
      <c r="FU111" s="198"/>
      <c r="FV111" s="198"/>
      <c r="FW111" s="198"/>
      <c r="FX111" s="198"/>
      <c r="FY111" s="198"/>
      <c r="FZ111" s="198"/>
      <c r="GA111" s="198"/>
      <c r="GB111" s="198"/>
      <c r="GC111" s="198"/>
      <c r="GD111" s="198"/>
      <c r="GE111" s="198"/>
      <c r="GF111" s="198"/>
      <c r="GG111" s="198"/>
      <c r="GH111" s="198"/>
      <c r="GI111" s="198"/>
      <c r="GJ111" s="198"/>
      <c r="GK111" s="198"/>
      <c r="GL111" s="198"/>
      <c r="GM111" s="198"/>
    </row>
    <row r="112" spans="1:195" s="15" customFormat="1" ht="29.25" customHeight="1" x14ac:dyDescent="0.2">
      <c r="A112" s="161">
        <v>106</v>
      </c>
      <c r="B112" s="138" t="s">
        <v>467</v>
      </c>
      <c r="C112" s="152" t="s">
        <v>500</v>
      </c>
      <c r="D112" s="165" t="s">
        <v>390</v>
      </c>
      <c r="E112" s="138" t="s">
        <v>390</v>
      </c>
      <c r="F112" s="161" t="s">
        <v>222</v>
      </c>
      <c r="G112" s="139">
        <v>12000</v>
      </c>
      <c r="H112" s="162">
        <v>0</v>
      </c>
      <c r="I112" s="139">
        <f t="shared" si="5"/>
        <v>12000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39">
        <f t="shared" si="6"/>
        <v>12000</v>
      </c>
      <c r="P112" s="166" t="s">
        <v>490</v>
      </c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  <c r="EB112" s="151"/>
      <c r="EC112" s="151"/>
      <c r="ED112" s="151"/>
      <c r="EE112" s="151"/>
      <c r="EF112" s="151"/>
      <c r="EG112" s="151"/>
      <c r="EH112" s="151"/>
      <c r="EI112" s="151"/>
      <c r="EJ112" s="151"/>
      <c r="EK112" s="151"/>
      <c r="EL112" s="151"/>
      <c r="EM112" s="151"/>
      <c r="EN112" s="151"/>
      <c r="EO112" s="151"/>
      <c r="EP112" s="151"/>
      <c r="EQ112" s="151"/>
      <c r="ER112" s="151"/>
      <c r="ES112" s="151"/>
      <c r="ET112" s="151"/>
      <c r="EU112" s="151"/>
      <c r="EV112" s="151"/>
      <c r="EW112" s="151"/>
      <c r="EX112" s="151"/>
      <c r="EY112" s="151"/>
      <c r="EZ112" s="151"/>
      <c r="FA112" s="151"/>
      <c r="FB112" s="151"/>
      <c r="FC112" s="151"/>
      <c r="FD112" s="151"/>
      <c r="FE112" s="151"/>
      <c r="FF112" s="151"/>
      <c r="FG112" s="151"/>
      <c r="FH112" s="151"/>
      <c r="FI112" s="151"/>
      <c r="FJ112" s="151"/>
      <c r="FK112" s="151"/>
      <c r="FL112" s="151"/>
      <c r="FM112" s="151"/>
      <c r="FN112" s="151"/>
      <c r="FO112" s="151"/>
      <c r="FP112" s="151"/>
      <c r="FQ112" s="151"/>
      <c r="FR112" s="151"/>
      <c r="FS112" s="151"/>
      <c r="FT112" s="151"/>
      <c r="FU112" s="151"/>
      <c r="FV112" s="151"/>
      <c r="FW112" s="151"/>
      <c r="FX112" s="151"/>
      <c r="FY112" s="151"/>
      <c r="FZ112" s="151"/>
      <c r="GA112" s="151"/>
      <c r="GB112" s="151"/>
      <c r="GC112" s="151"/>
      <c r="GD112" s="151"/>
      <c r="GE112" s="151"/>
      <c r="GF112" s="151"/>
      <c r="GG112" s="151"/>
      <c r="GH112" s="151"/>
      <c r="GI112" s="151"/>
      <c r="GJ112" s="151"/>
      <c r="GK112" s="151"/>
      <c r="GL112" s="151"/>
      <c r="GM112" s="151"/>
    </row>
    <row r="113" spans="1:195" s="140" customFormat="1" ht="29.25" customHeight="1" x14ac:dyDescent="0.2">
      <c r="A113" s="161">
        <v>107</v>
      </c>
      <c r="B113" s="138" t="s">
        <v>446</v>
      </c>
      <c r="C113" s="152" t="s">
        <v>448</v>
      </c>
      <c r="D113" s="152" t="s">
        <v>447</v>
      </c>
      <c r="E113" s="138" t="s">
        <v>390</v>
      </c>
      <c r="F113" s="161" t="s">
        <v>222</v>
      </c>
      <c r="G113" s="139">
        <v>20000</v>
      </c>
      <c r="H113" s="162">
        <v>0</v>
      </c>
      <c r="I113" s="139">
        <f t="shared" si="5"/>
        <v>20000</v>
      </c>
      <c r="J113" s="156">
        <v>0</v>
      </c>
      <c r="K113" s="156">
        <v>0</v>
      </c>
      <c r="L113" s="156">
        <v>0</v>
      </c>
      <c r="M113" s="139">
        <v>7642.86</v>
      </c>
      <c r="N113" s="139">
        <f t="shared" si="10"/>
        <v>7642.86</v>
      </c>
      <c r="O113" s="139">
        <f t="shared" si="6"/>
        <v>12357.14</v>
      </c>
      <c r="P113" s="166" t="s">
        <v>490</v>
      </c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151"/>
      <c r="FX113" s="151"/>
      <c r="FY113" s="151"/>
      <c r="FZ113" s="151"/>
      <c r="GA113" s="151"/>
      <c r="GB113" s="151"/>
      <c r="GC113" s="151"/>
      <c r="GD113" s="151"/>
      <c r="GE113" s="151"/>
      <c r="GF113" s="151"/>
      <c r="GG113" s="151"/>
      <c r="GH113" s="151"/>
      <c r="GI113" s="151"/>
      <c r="GJ113" s="151"/>
      <c r="GK113" s="151"/>
      <c r="GL113" s="151"/>
      <c r="GM113" s="151"/>
    </row>
    <row r="114" spans="1:195" s="144" customFormat="1" ht="29.25" customHeight="1" x14ac:dyDescent="0.2">
      <c r="A114" s="212" t="s">
        <v>387</v>
      </c>
      <c r="B114" s="212"/>
      <c r="C114" s="141"/>
      <c r="D114" s="141"/>
      <c r="E114" s="141"/>
      <c r="F114" s="164"/>
      <c r="G114" s="142">
        <f>SUM(G7:G113)</f>
        <v>2222000</v>
      </c>
      <c r="H114" s="153">
        <v>0</v>
      </c>
      <c r="I114" s="142">
        <f>SUM(I7:I113)</f>
        <v>2222000</v>
      </c>
      <c r="J114" s="153">
        <v>0</v>
      </c>
      <c r="K114" s="142">
        <f>SUM(K7:K113)</f>
        <v>86829.99</v>
      </c>
      <c r="L114" s="143"/>
      <c r="M114" s="142">
        <f>SUM(M7:M113)</f>
        <v>148645.34</v>
      </c>
      <c r="N114" s="142">
        <f>SUM(N7:N113)</f>
        <v>235475.33000000002</v>
      </c>
      <c r="O114" s="143">
        <f>I114-N114</f>
        <v>1986524.67</v>
      </c>
      <c r="P114" s="168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199"/>
      <c r="AV114" s="199"/>
      <c r="AW114" s="199"/>
      <c r="AX114" s="199"/>
      <c r="AY114" s="199"/>
      <c r="AZ114" s="199"/>
      <c r="BA114" s="199"/>
      <c r="BB114" s="199"/>
      <c r="BC114" s="1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  <c r="BN114" s="199"/>
      <c r="BO114" s="199"/>
      <c r="BP114" s="199"/>
      <c r="BQ114" s="199"/>
      <c r="BR114" s="199"/>
      <c r="BS114" s="199"/>
      <c r="BT114" s="199"/>
      <c r="BU114" s="199"/>
      <c r="BV114" s="199"/>
      <c r="BW114" s="199"/>
      <c r="BX114" s="199"/>
      <c r="BY114" s="199"/>
      <c r="BZ114" s="199"/>
      <c r="CA114" s="199"/>
      <c r="CB114" s="199"/>
      <c r="CC114" s="199"/>
      <c r="CD114" s="199"/>
      <c r="CE114" s="199"/>
      <c r="CF114" s="199"/>
      <c r="CG114" s="199"/>
      <c r="CH114" s="199"/>
      <c r="CI114" s="199"/>
      <c r="CJ114" s="199"/>
      <c r="CK114" s="199"/>
      <c r="CL114" s="199"/>
      <c r="CM114" s="199"/>
      <c r="CN114" s="199"/>
      <c r="CO114" s="199"/>
      <c r="CP114" s="199"/>
      <c r="CQ114" s="199"/>
      <c r="CR114" s="199"/>
      <c r="CS114" s="199"/>
      <c r="CT114" s="199"/>
      <c r="CU114" s="199"/>
      <c r="CV114" s="199"/>
      <c r="CW114" s="199"/>
      <c r="CX114" s="199"/>
      <c r="CY114" s="199"/>
      <c r="CZ114" s="199"/>
      <c r="DA114" s="199"/>
      <c r="DB114" s="199"/>
      <c r="DC114" s="199"/>
      <c r="DD114" s="199"/>
      <c r="DE114" s="199"/>
      <c r="DF114" s="199"/>
      <c r="DG114" s="199"/>
      <c r="DH114" s="199"/>
      <c r="DI114" s="199"/>
      <c r="DJ114" s="199"/>
      <c r="DK114" s="199"/>
      <c r="DL114" s="199"/>
      <c r="DM114" s="199"/>
      <c r="DN114" s="199"/>
      <c r="DO114" s="199"/>
      <c r="DP114" s="199"/>
      <c r="DQ114" s="199"/>
      <c r="DR114" s="199"/>
      <c r="DS114" s="199"/>
      <c r="DT114" s="199"/>
      <c r="DU114" s="199"/>
      <c r="DV114" s="199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</row>
    <row r="115" spans="1:195" s="22" customFormat="1" ht="21.75" customHeight="1" x14ac:dyDescent="0.2">
      <c r="A115" s="118"/>
      <c r="B115" s="171"/>
      <c r="C115" s="172"/>
      <c r="D115" s="175"/>
      <c r="E115" s="125"/>
      <c r="F115" s="117"/>
      <c r="G115" s="125"/>
      <c r="H115" s="125"/>
      <c r="I115" s="126"/>
      <c r="J115" s="127"/>
      <c r="K115" s="128"/>
      <c r="L115" s="127"/>
      <c r="M115" s="128"/>
      <c r="N115" s="129"/>
      <c r="O115" s="129"/>
      <c r="P115" s="176"/>
      <c r="Q115" s="192"/>
      <c r="R115" s="200"/>
      <c r="S115" s="187"/>
      <c r="T115" s="174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  <c r="DQ115" s="201"/>
      <c r="DR115" s="201"/>
      <c r="DS115" s="201"/>
      <c r="DT115" s="201"/>
      <c r="DU115" s="201"/>
      <c r="DV115" s="201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</row>
    <row r="116" spans="1:195" s="22" customFormat="1" ht="21.75" customHeight="1" x14ac:dyDescent="0.2">
      <c r="A116" s="118"/>
      <c r="B116" s="171"/>
      <c r="C116" s="172"/>
      <c r="D116" s="175"/>
      <c r="E116" s="125"/>
      <c r="F116" s="117"/>
      <c r="G116" s="125"/>
      <c r="H116" s="125"/>
      <c r="I116" s="126"/>
      <c r="J116" s="127"/>
      <c r="K116" s="128"/>
      <c r="L116" s="127"/>
      <c r="M116" s="128"/>
      <c r="N116" s="129"/>
      <c r="O116" s="129"/>
      <c r="P116" s="176"/>
      <c r="Q116" s="192"/>
      <c r="R116" s="200"/>
      <c r="S116" s="187"/>
      <c r="T116" s="174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  <c r="DQ116" s="201"/>
      <c r="DR116" s="201"/>
      <c r="DS116" s="201"/>
      <c r="DT116" s="201"/>
      <c r="DU116" s="201"/>
      <c r="DV116" s="201"/>
      <c r="DW116" s="201"/>
      <c r="DX116" s="201"/>
      <c r="DY116" s="201"/>
      <c r="DZ116" s="201"/>
      <c r="EA116" s="201"/>
      <c r="EB116" s="201"/>
      <c r="EC116" s="201"/>
      <c r="ED116" s="201"/>
      <c r="EE116" s="201"/>
      <c r="EF116" s="201"/>
      <c r="EG116" s="201"/>
      <c r="EH116" s="201"/>
      <c r="EI116" s="201"/>
      <c r="EJ116" s="201"/>
      <c r="EK116" s="201"/>
      <c r="EL116" s="201"/>
      <c r="EM116" s="201"/>
      <c r="EN116" s="201"/>
      <c r="EO116" s="201"/>
      <c r="EP116" s="201"/>
      <c r="EQ116" s="201"/>
      <c r="ER116" s="201"/>
      <c r="ES116" s="201"/>
      <c r="ET116" s="201"/>
      <c r="EU116" s="201"/>
      <c r="EV116" s="201"/>
      <c r="EW116" s="201"/>
      <c r="EX116" s="201"/>
      <c r="EY116" s="201"/>
      <c r="EZ116" s="201"/>
      <c r="FA116" s="201"/>
      <c r="FB116" s="201"/>
      <c r="FC116" s="201"/>
      <c r="FD116" s="201"/>
      <c r="FE116" s="201"/>
      <c r="FF116" s="201"/>
      <c r="FG116" s="201"/>
      <c r="FH116" s="201"/>
      <c r="FI116" s="201"/>
      <c r="FJ116" s="201"/>
      <c r="FK116" s="201"/>
      <c r="FL116" s="201"/>
      <c r="FM116" s="201"/>
      <c r="FN116" s="201"/>
      <c r="FO116" s="201"/>
      <c r="FP116" s="201"/>
      <c r="FQ116" s="201"/>
      <c r="FR116" s="201"/>
      <c r="FS116" s="201"/>
      <c r="FT116" s="201"/>
      <c r="FU116" s="201"/>
      <c r="FV116" s="201"/>
      <c r="FW116" s="201"/>
      <c r="FX116" s="201"/>
      <c r="FY116" s="201"/>
      <c r="FZ116" s="201"/>
      <c r="GA116" s="201"/>
      <c r="GB116" s="201"/>
      <c r="GC116" s="201"/>
      <c r="GD116" s="201"/>
      <c r="GE116" s="201"/>
      <c r="GF116" s="201"/>
      <c r="GG116" s="201"/>
      <c r="GH116" s="201"/>
      <c r="GI116" s="201"/>
      <c r="GJ116" s="201"/>
      <c r="GK116" s="201"/>
      <c r="GL116" s="201"/>
      <c r="GM116" s="201"/>
    </row>
    <row r="117" spans="1:195" s="22" customFormat="1" ht="21.75" customHeight="1" x14ac:dyDescent="0.2">
      <c r="A117" s="118"/>
      <c r="B117" s="171"/>
      <c r="C117" s="172"/>
      <c r="D117" s="175"/>
      <c r="E117" s="129"/>
      <c r="F117" s="129"/>
      <c r="G117" s="122"/>
      <c r="H117" s="129"/>
      <c r="I117" s="129"/>
      <c r="J117" s="122"/>
      <c r="K117" s="160"/>
      <c r="L117" s="160"/>
      <c r="M117" s="160"/>
      <c r="N117" s="160"/>
      <c r="O117" s="160"/>
      <c r="P117" s="160"/>
      <c r="Q117" s="173"/>
      <c r="R117" s="200"/>
      <c r="S117" s="174"/>
      <c r="T117" s="187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  <c r="DQ117" s="201"/>
      <c r="DR117" s="201"/>
      <c r="DS117" s="201"/>
      <c r="DT117" s="201"/>
      <c r="DU117" s="201"/>
      <c r="DV117" s="201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</row>
    <row r="118" spans="1:195" s="22" customFormat="1" ht="21.75" customHeight="1" x14ac:dyDescent="0.2">
      <c r="A118" s="118"/>
      <c r="B118" s="177" t="s">
        <v>388</v>
      </c>
      <c r="C118" s="172"/>
      <c r="D118" s="177"/>
      <c r="E118" s="178" t="s">
        <v>511</v>
      </c>
      <c r="F118" s="178"/>
      <c r="G118" s="179"/>
      <c r="H118" s="125"/>
      <c r="I118" s="125"/>
      <c r="J118" s="126"/>
      <c r="K118" s="127"/>
      <c r="L118" s="128"/>
      <c r="M118" s="180" t="s">
        <v>271</v>
      </c>
      <c r="N118" s="180"/>
      <c r="O118" s="129"/>
      <c r="P118" s="180"/>
      <c r="Q118" s="202"/>
      <c r="R118" s="174"/>
      <c r="S118" s="174"/>
      <c r="T118" s="187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  <c r="DQ118" s="201"/>
      <c r="DR118" s="201"/>
      <c r="DS118" s="201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</row>
    <row r="119" spans="1:195" s="22" customFormat="1" ht="21.75" customHeight="1" x14ac:dyDescent="0.2">
      <c r="A119" s="118"/>
      <c r="B119" s="171"/>
      <c r="C119" s="172"/>
      <c r="D119" s="177"/>
      <c r="E119" s="177"/>
      <c r="F119" s="177"/>
      <c r="G119" s="178"/>
      <c r="H119" s="178"/>
      <c r="I119" s="177"/>
      <c r="J119" s="178"/>
      <c r="K119" s="181"/>
      <c r="L119" s="182"/>
      <c r="M119" s="180"/>
      <c r="N119" s="180"/>
      <c r="O119" s="180"/>
      <c r="P119" s="180"/>
      <c r="Q119" s="203"/>
      <c r="R119" s="174"/>
      <c r="S119" s="174"/>
      <c r="T119" s="187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  <c r="DQ119" s="201"/>
      <c r="DR119" s="201"/>
      <c r="DS119" s="201"/>
      <c r="DT119" s="201"/>
      <c r="DU119" s="201"/>
      <c r="DV119" s="201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</row>
    <row r="120" spans="1:195" s="22" customFormat="1" ht="21.75" customHeight="1" x14ac:dyDescent="0.2">
      <c r="A120" s="21"/>
      <c r="B120" s="171"/>
      <c r="C120" s="172"/>
      <c r="D120" s="177"/>
      <c r="E120" s="177"/>
      <c r="F120" s="177"/>
      <c r="G120" s="178"/>
      <c r="H120" s="118"/>
      <c r="I120" s="118"/>
      <c r="J120" s="118"/>
      <c r="K120" s="120"/>
      <c r="L120" s="118"/>
      <c r="M120" s="121"/>
      <c r="N120" s="121"/>
      <c r="O120" s="121"/>
      <c r="P120" s="122"/>
      <c r="Q120" s="174"/>
      <c r="R120" s="174"/>
      <c r="S120" s="174"/>
      <c r="T120" s="187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  <c r="DQ120" s="201"/>
      <c r="DR120" s="201"/>
      <c r="DS120" s="201"/>
      <c r="DT120" s="201"/>
      <c r="DU120" s="201"/>
      <c r="DV120" s="201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</row>
    <row r="121" spans="1:195" s="22" customFormat="1" ht="21.75" customHeight="1" x14ac:dyDescent="0.2">
      <c r="A121" s="21"/>
      <c r="B121" s="171"/>
      <c r="C121" s="172"/>
      <c r="D121" s="175"/>
      <c r="E121" s="175"/>
      <c r="F121" s="118"/>
      <c r="G121" s="119"/>
      <c r="H121" s="118"/>
      <c r="I121" s="119"/>
      <c r="J121" s="118"/>
      <c r="K121" s="118"/>
      <c r="L121" s="121"/>
      <c r="M121" s="118"/>
      <c r="N121" s="118"/>
      <c r="O121" s="121"/>
      <c r="P121" s="121"/>
      <c r="Q121" s="174"/>
      <c r="R121" s="174"/>
      <c r="S121" s="174"/>
      <c r="T121" s="187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  <c r="DQ121" s="201"/>
      <c r="DR121" s="201"/>
      <c r="DS121" s="201"/>
      <c r="DT121" s="201"/>
      <c r="DU121" s="201"/>
      <c r="DV121" s="201"/>
      <c r="DW121" s="201"/>
      <c r="DX121" s="201"/>
      <c r="DY121" s="201"/>
      <c r="DZ121" s="201"/>
      <c r="EA121" s="201"/>
      <c r="EB121" s="201"/>
      <c r="EC121" s="201"/>
      <c r="ED121" s="201"/>
      <c r="EE121" s="201"/>
      <c r="EF121" s="201"/>
      <c r="EG121" s="201"/>
      <c r="EH121" s="201"/>
      <c r="EI121" s="201"/>
      <c r="EJ121" s="201"/>
      <c r="EK121" s="201"/>
      <c r="EL121" s="201"/>
      <c r="EM121" s="201"/>
      <c r="EN121" s="201"/>
      <c r="EO121" s="201"/>
      <c r="EP121" s="201"/>
      <c r="EQ121" s="201"/>
      <c r="ER121" s="201"/>
      <c r="ES121" s="201"/>
      <c r="ET121" s="201"/>
      <c r="EU121" s="201"/>
      <c r="EV121" s="201"/>
      <c r="EW121" s="201"/>
      <c r="EX121" s="201"/>
      <c r="EY121" s="201"/>
      <c r="EZ121" s="201"/>
      <c r="FA121" s="201"/>
      <c r="FB121" s="201"/>
      <c r="FC121" s="201"/>
      <c r="FD121" s="201"/>
      <c r="FE121" s="201"/>
      <c r="FF121" s="201"/>
      <c r="FG121" s="201"/>
      <c r="FH121" s="201"/>
      <c r="FI121" s="201"/>
      <c r="FJ121" s="201"/>
      <c r="FK121" s="201"/>
      <c r="FL121" s="201"/>
      <c r="FM121" s="201"/>
      <c r="FN121" s="201"/>
      <c r="FO121" s="201"/>
      <c r="FP121" s="201"/>
      <c r="FQ121" s="201"/>
      <c r="FR121" s="201"/>
      <c r="FS121" s="201"/>
      <c r="FT121" s="201"/>
      <c r="FU121" s="201"/>
      <c r="FV121" s="201"/>
      <c r="FW121" s="201"/>
      <c r="FX121" s="201"/>
      <c r="FY121" s="201"/>
      <c r="FZ121" s="201"/>
      <c r="GA121" s="201"/>
      <c r="GB121" s="201"/>
      <c r="GC121" s="201"/>
      <c r="GD121" s="201"/>
      <c r="GE121" s="201"/>
      <c r="GF121" s="201"/>
      <c r="GG121" s="201"/>
      <c r="GH121" s="201"/>
      <c r="GI121" s="201"/>
      <c r="GJ121" s="201"/>
      <c r="GK121" s="201"/>
      <c r="GL121" s="201"/>
      <c r="GM121" s="201"/>
    </row>
    <row r="122" spans="1:195" s="22" customFormat="1" ht="21.75" customHeight="1" x14ac:dyDescent="0.35">
      <c r="A122" s="21"/>
      <c r="B122" s="183"/>
      <c r="C122" s="184"/>
      <c r="D122" s="175"/>
      <c r="E122" s="175"/>
      <c r="F122" s="118"/>
      <c r="G122" s="119"/>
      <c r="H122" s="118"/>
      <c r="I122" s="119"/>
      <c r="J122" s="118"/>
      <c r="K122" s="118"/>
      <c r="L122" s="118"/>
      <c r="M122" s="118"/>
      <c r="N122" s="118"/>
      <c r="O122" s="121"/>
      <c r="P122" s="121"/>
      <c r="Q122" s="174"/>
      <c r="R122" s="174"/>
      <c r="S122" s="174"/>
      <c r="T122" s="187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</row>
    <row r="123" spans="1:195" s="22" customFormat="1" ht="21.75" customHeight="1" x14ac:dyDescent="0.2">
      <c r="A123" s="21"/>
      <c r="B123" s="185"/>
      <c r="C123" s="186"/>
      <c r="D123" s="175"/>
      <c r="E123" s="175"/>
      <c r="F123" s="118"/>
      <c r="G123" s="119"/>
      <c r="H123" s="118"/>
      <c r="I123" s="119"/>
      <c r="J123" s="118"/>
      <c r="K123" s="118"/>
      <c r="L123" s="118"/>
      <c r="M123" s="118"/>
      <c r="N123" s="118"/>
      <c r="O123" s="121"/>
      <c r="P123" s="121"/>
      <c r="Q123" s="174"/>
      <c r="R123" s="174"/>
      <c r="S123" s="174"/>
      <c r="T123" s="187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  <c r="DQ123" s="201"/>
      <c r="DR123" s="201"/>
      <c r="DS123" s="201"/>
      <c r="DT123" s="201"/>
      <c r="DU123" s="201"/>
      <c r="DV123" s="201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201"/>
      <c r="GD123" s="201"/>
      <c r="GE123" s="201"/>
      <c r="GF123" s="201"/>
      <c r="GG123" s="201"/>
      <c r="GH123" s="201"/>
      <c r="GI123" s="201"/>
      <c r="GJ123" s="201"/>
      <c r="GK123" s="201"/>
      <c r="GL123" s="201"/>
      <c r="GM123" s="201"/>
    </row>
    <row r="124" spans="1:195" s="22" customFormat="1" ht="21.75" customHeight="1" x14ac:dyDescent="0.2">
      <c r="A124" s="21"/>
      <c r="B124" s="187"/>
      <c r="C124" s="188"/>
      <c r="D124" s="125"/>
      <c r="E124" s="175"/>
      <c r="F124" s="118"/>
      <c r="G124" s="119"/>
      <c r="H124" s="118"/>
      <c r="I124" s="119"/>
      <c r="J124" s="118"/>
      <c r="K124" s="118"/>
      <c r="L124" s="118"/>
      <c r="M124" s="118"/>
      <c r="N124" s="118"/>
      <c r="O124" s="121"/>
      <c r="P124" s="121"/>
      <c r="Q124" s="174"/>
      <c r="R124" s="174"/>
      <c r="S124" s="187"/>
      <c r="T124" s="193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  <c r="DQ124" s="201"/>
      <c r="DR124" s="201"/>
      <c r="DS124" s="201"/>
      <c r="DT124" s="201"/>
      <c r="DU124" s="201"/>
      <c r="DV124" s="201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</row>
    <row r="125" spans="1:195" ht="21.75" customHeight="1" x14ac:dyDescent="0.2">
      <c r="A125" s="123"/>
      <c r="B125" s="187"/>
      <c r="C125" s="188"/>
      <c r="D125" s="125"/>
      <c r="E125" s="175"/>
      <c r="F125" s="118"/>
      <c r="G125" s="119"/>
      <c r="H125" s="118"/>
      <c r="I125" s="119"/>
      <c r="J125" s="118"/>
      <c r="K125" s="118"/>
      <c r="L125" s="118"/>
      <c r="M125" s="118"/>
      <c r="N125" s="118"/>
      <c r="O125" s="121"/>
      <c r="P125" s="121"/>
      <c r="Q125" s="174"/>
      <c r="R125" s="192"/>
      <c r="S125" s="187"/>
    </row>
    <row r="126" spans="1:195" ht="21.75" customHeight="1" x14ac:dyDescent="0.2">
      <c r="A126" s="123"/>
      <c r="B126" s="187"/>
      <c r="C126" s="188"/>
      <c r="D126" s="125"/>
      <c r="E126" s="125"/>
      <c r="F126" s="189"/>
      <c r="G126" s="190"/>
      <c r="H126" s="125"/>
      <c r="I126" s="125"/>
      <c r="J126" s="130"/>
      <c r="K126" s="191"/>
      <c r="L126" s="129"/>
      <c r="M126" s="129"/>
      <c r="N126" s="129"/>
      <c r="O126" s="129"/>
      <c r="P126" s="129"/>
      <c r="Q126" s="192"/>
      <c r="R126" s="192"/>
      <c r="S126" s="204"/>
    </row>
    <row r="127" spans="1:195" ht="21.75" customHeight="1" x14ac:dyDescent="0.2">
      <c r="A127" s="123"/>
      <c r="B127" s="187"/>
      <c r="C127" s="188"/>
      <c r="D127" s="192"/>
      <c r="E127" s="174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87"/>
    </row>
    <row r="128" spans="1:195" ht="21.75" customHeight="1" x14ac:dyDescent="0.2">
      <c r="A128" s="123"/>
    </row>
    <row r="129" spans="1:195" ht="21.75" customHeight="1" x14ac:dyDescent="0.2">
      <c r="A129" s="123"/>
    </row>
    <row r="130" spans="1:195" ht="21.75" customHeight="1" x14ac:dyDescent="0.2"/>
    <row r="131" spans="1:195" ht="21.75" customHeight="1" x14ac:dyDescent="0.2"/>
    <row r="132" spans="1:195" ht="21.75" customHeight="1" x14ac:dyDescent="0.2"/>
    <row r="139" spans="1:195" s="13" customFormat="1" ht="36" customHeight="1" x14ac:dyDescent="0.2">
      <c r="A139" s="132"/>
      <c r="B139" s="131"/>
      <c r="C139" s="131"/>
      <c r="D139" s="131"/>
      <c r="E139" s="132"/>
      <c r="F139" s="132"/>
      <c r="G139" s="133"/>
      <c r="H139" s="131"/>
      <c r="I139" s="133"/>
      <c r="J139" s="131"/>
      <c r="K139" s="131"/>
      <c r="L139" s="131"/>
      <c r="M139" s="131"/>
      <c r="N139" s="131"/>
      <c r="O139" s="131"/>
      <c r="P139" s="131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5"/>
      <c r="DQ139" s="205"/>
      <c r="DR139" s="205"/>
      <c r="DS139" s="205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5"/>
      <c r="EE139" s="205"/>
      <c r="EF139" s="205"/>
      <c r="EG139" s="205"/>
      <c r="EH139" s="205"/>
      <c r="EI139" s="205"/>
      <c r="EJ139" s="205"/>
      <c r="EK139" s="205"/>
      <c r="EL139" s="205"/>
      <c r="EM139" s="205"/>
      <c r="EN139" s="205"/>
      <c r="EO139" s="205"/>
      <c r="EP139" s="205"/>
      <c r="EQ139" s="205"/>
      <c r="ER139" s="205"/>
      <c r="ES139" s="205"/>
      <c r="ET139" s="205"/>
      <c r="EU139" s="205"/>
      <c r="EV139" s="205"/>
      <c r="EW139" s="205"/>
      <c r="EX139" s="205"/>
      <c r="EY139" s="205"/>
      <c r="EZ139" s="205"/>
      <c r="FA139" s="205"/>
      <c r="FB139" s="205"/>
      <c r="FC139" s="205"/>
      <c r="FD139" s="205"/>
      <c r="FE139" s="205"/>
      <c r="FF139" s="205"/>
      <c r="FG139" s="205"/>
      <c r="FH139" s="205"/>
      <c r="FI139" s="205"/>
      <c r="FJ139" s="205"/>
      <c r="FK139" s="205"/>
      <c r="FL139" s="205"/>
      <c r="FM139" s="205"/>
      <c r="FN139" s="205"/>
      <c r="FO139" s="205"/>
      <c r="FP139" s="205"/>
      <c r="FQ139" s="205"/>
      <c r="FR139" s="205"/>
      <c r="FS139" s="205"/>
      <c r="FT139" s="205"/>
      <c r="FU139" s="205"/>
      <c r="FV139" s="205"/>
      <c r="FW139" s="205"/>
      <c r="FX139" s="205"/>
      <c r="FY139" s="205"/>
      <c r="FZ139" s="205"/>
      <c r="GA139" s="205"/>
      <c r="GB139" s="205"/>
      <c r="GC139" s="205"/>
      <c r="GD139" s="205"/>
      <c r="GE139" s="205"/>
      <c r="GF139" s="205"/>
      <c r="GG139" s="205"/>
      <c r="GH139" s="205"/>
      <c r="GI139" s="205"/>
      <c r="GJ139" s="205"/>
      <c r="GK139" s="205"/>
      <c r="GL139" s="205"/>
      <c r="GM139" s="205"/>
    </row>
    <row r="140" spans="1:195" s="13" customFormat="1" ht="36" customHeight="1" x14ac:dyDescent="0.2">
      <c r="A140" s="132"/>
      <c r="B140" s="131"/>
      <c r="C140" s="131"/>
      <c r="D140" s="131"/>
      <c r="E140" s="132"/>
      <c r="F140" s="132"/>
      <c r="G140" s="133"/>
      <c r="H140" s="131"/>
      <c r="I140" s="133"/>
      <c r="J140" s="131"/>
      <c r="K140" s="131"/>
      <c r="L140" s="131"/>
      <c r="M140" s="131"/>
      <c r="N140" s="131"/>
      <c r="O140" s="131"/>
      <c r="P140" s="131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5"/>
      <c r="DQ140" s="205"/>
      <c r="DR140" s="205"/>
      <c r="DS140" s="205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5"/>
      <c r="EE140" s="205"/>
      <c r="EF140" s="205"/>
      <c r="EG140" s="205"/>
      <c r="EH140" s="205"/>
      <c r="EI140" s="205"/>
      <c r="EJ140" s="205"/>
      <c r="EK140" s="205"/>
      <c r="EL140" s="205"/>
      <c r="EM140" s="205"/>
      <c r="EN140" s="205"/>
      <c r="EO140" s="205"/>
      <c r="EP140" s="205"/>
      <c r="EQ140" s="205"/>
      <c r="ER140" s="205"/>
      <c r="ES140" s="205"/>
      <c r="ET140" s="205"/>
      <c r="EU140" s="205"/>
      <c r="EV140" s="205"/>
      <c r="EW140" s="205"/>
      <c r="EX140" s="205"/>
      <c r="EY140" s="205"/>
      <c r="EZ140" s="205"/>
      <c r="FA140" s="205"/>
      <c r="FB140" s="205"/>
      <c r="FC140" s="205"/>
      <c r="FD140" s="205"/>
      <c r="FE140" s="205"/>
      <c r="FF140" s="205"/>
      <c r="FG140" s="205"/>
      <c r="FH140" s="205"/>
      <c r="FI140" s="205"/>
      <c r="FJ140" s="205"/>
      <c r="FK140" s="205"/>
      <c r="FL140" s="205"/>
      <c r="FM140" s="205"/>
      <c r="FN140" s="205"/>
      <c r="FO140" s="205"/>
      <c r="FP140" s="205"/>
      <c r="FQ140" s="205"/>
      <c r="FR140" s="205"/>
      <c r="FS140" s="205"/>
      <c r="FT140" s="205"/>
      <c r="FU140" s="205"/>
      <c r="FV140" s="205"/>
      <c r="FW140" s="205"/>
      <c r="FX140" s="205"/>
      <c r="FY140" s="205"/>
      <c r="FZ140" s="205"/>
      <c r="GA140" s="205"/>
      <c r="GB140" s="205"/>
      <c r="GC140" s="205"/>
      <c r="GD140" s="205"/>
      <c r="GE140" s="205"/>
      <c r="GF140" s="205"/>
      <c r="GG140" s="205"/>
      <c r="GH140" s="205"/>
      <c r="GI140" s="205"/>
      <c r="GJ140" s="205"/>
      <c r="GK140" s="205"/>
      <c r="GL140" s="205"/>
      <c r="GM140" s="205"/>
    </row>
    <row r="142" spans="1:195" ht="36" customHeight="1" x14ac:dyDescent="0.2"/>
    <row r="143" spans="1:195" ht="36" customHeight="1" x14ac:dyDescent="0.2"/>
    <row r="144" spans="1:195" ht="36" customHeight="1" x14ac:dyDescent="0.2"/>
    <row r="145" spans="1:195" ht="36" customHeight="1" x14ac:dyDescent="0.2"/>
    <row r="153" spans="1:195" s="25" customFormat="1" ht="36" customHeight="1" x14ac:dyDescent="0.2">
      <c r="A153" s="169"/>
      <c r="B153" s="134"/>
      <c r="C153" s="134"/>
      <c r="D153" s="134"/>
      <c r="E153" s="134"/>
      <c r="F153" s="169"/>
      <c r="G153" s="135"/>
      <c r="H153" s="134"/>
      <c r="I153" s="135"/>
      <c r="J153" s="134"/>
      <c r="K153" s="134"/>
      <c r="L153" s="134"/>
      <c r="M153" s="134"/>
      <c r="N153" s="134"/>
      <c r="O153" s="134"/>
      <c r="P153" s="134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  <c r="EB153" s="206"/>
      <c r="EC153" s="206"/>
      <c r="ED153" s="206"/>
      <c r="EE153" s="206"/>
      <c r="EF153" s="206"/>
      <c r="EG153" s="206"/>
      <c r="EH153" s="206"/>
      <c r="EI153" s="206"/>
      <c r="EJ153" s="206"/>
      <c r="EK153" s="206"/>
      <c r="EL153" s="206"/>
      <c r="EM153" s="206"/>
      <c r="EN153" s="206"/>
      <c r="EO153" s="206"/>
      <c r="EP153" s="206"/>
      <c r="EQ153" s="206"/>
      <c r="ER153" s="206"/>
      <c r="ES153" s="206"/>
      <c r="ET153" s="206"/>
      <c r="EU153" s="206"/>
      <c r="EV153" s="206"/>
      <c r="EW153" s="206"/>
      <c r="EX153" s="206"/>
      <c r="EY153" s="206"/>
      <c r="EZ153" s="206"/>
      <c r="FA153" s="206"/>
      <c r="FB153" s="206"/>
      <c r="FC153" s="206"/>
      <c r="FD153" s="206"/>
      <c r="FE153" s="206"/>
      <c r="FF153" s="206"/>
      <c r="FG153" s="206"/>
      <c r="FH153" s="206"/>
      <c r="FI153" s="206"/>
      <c r="FJ153" s="206"/>
      <c r="FK153" s="206"/>
      <c r="FL153" s="206"/>
      <c r="FM153" s="206"/>
      <c r="FN153" s="206"/>
      <c r="FO153" s="206"/>
      <c r="FP153" s="206"/>
      <c r="FQ153" s="206"/>
      <c r="FR153" s="206"/>
      <c r="FS153" s="206"/>
      <c r="FT153" s="206"/>
      <c r="FU153" s="206"/>
      <c r="FV153" s="206"/>
      <c r="FW153" s="206"/>
      <c r="FX153" s="206"/>
      <c r="FY153" s="206"/>
      <c r="FZ153" s="206"/>
      <c r="GA153" s="206"/>
      <c r="GB153" s="206"/>
      <c r="GC153" s="206"/>
      <c r="GD153" s="206"/>
      <c r="GE153" s="206"/>
      <c r="GF153" s="206"/>
      <c r="GG153" s="206"/>
      <c r="GH153" s="206"/>
      <c r="GI153" s="206"/>
      <c r="GJ153" s="206"/>
      <c r="GK153" s="206"/>
      <c r="GL153" s="206"/>
      <c r="GM153" s="206"/>
    </row>
    <row r="154" spans="1:195" s="25" customFormat="1" ht="36" customHeight="1" x14ac:dyDescent="0.2">
      <c r="A154" s="169"/>
      <c r="B154" s="134"/>
      <c r="C154" s="134"/>
      <c r="D154" s="134"/>
      <c r="E154" s="134"/>
      <c r="F154" s="169"/>
      <c r="G154" s="135"/>
      <c r="H154" s="134"/>
      <c r="I154" s="135"/>
      <c r="J154" s="134"/>
      <c r="K154" s="134"/>
      <c r="L154" s="134"/>
      <c r="M154" s="134"/>
      <c r="N154" s="134"/>
      <c r="O154" s="134"/>
      <c r="P154" s="134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  <c r="EB154" s="206"/>
      <c r="EC154" s="206"/>
      <c r="ED154" s="206"/>
      <c r="EE154" s="206"/>
      <c r="EF154" s="206"/>
      <c r="EG154" s="206"/>
      <c r="EH154" s="206"/>
      <c r="EI154" s="206"/>
      <c r="EJ154" s="206"/>
      <c r="EK154" s="206"/>
      <c r="EL154" s="206"/>
      <c r="EM154" s="206"/>
      <c r="EN154" s="206"/>
      <c r="EO154" s="206"/>
      <c r="EP154" s="206"/>
      <c r="EQ154" s="206"/>
      <c r="ER154" s="206"/>
      <c r="ES154" s="206"/>
      <c r="ET154" s="206"/>
      <c r="EU154" s="206"/>
      <c r="EV154" s="206"/>
      <c r="EW154" s="206"/>
      <c r="EX154" s="206"/>
      <c r="EY154" s="206"/>
      <c r="EZ154" s="206"/>
      <c r="FA154" s="206"/>
      <c r="FB154" s="206"/>
      <c r="FC154" s="206"/>
      <c r="FD154" s="206"/>
      <c r="FE154" s="206"/>
      <c r="FF154" s="206"/>
      <c r="FG154" s="206"/>
      <c r="FH154" s="206"/>
      <c r="FI154" s="206"/>
      <c r="FJ154" s="206"/>
      <c r="FK154" s="206"/>
      <c r="FL154" s="206"/>
      <c r="FM154" s="206"/>
      <c r="FN154" s="206"/>
      <c r="FO154" s="206"/>
      <c r="FP154" s="206"/>
      <c r="FQ154" s="206"/>
      <c r="FR154" s="206"/>
      <c r="FS154" s="206"/>
      <c r="FT154" s="206"/>
      <c r="FU154" s="206"/>
      <c r="FV154" s="206"/>
      <c r="FW154" s="206"/>
      <c r="FX154" s="206"/>
      <c r="FY154" s="206"/>
      <c r="FZ154" s="206"/>
      <c r="GA154" s="206"/>
      <c r="GB154" s="206"/>
      <c r="GC154" s="206"/>
      <c r="GD154" s="206"/>
      <c r="GE154" s="206"/>
      <c r="GF154" s="206"/>
      <c r="GG154" s="206"/>
      <c r="GH154" s="206"/>
      <c r="GI154" s="206"/>
      <c r="GJ154" s="206"/>
      <c r="GK154" s="206"/>
      <c r="GL154" s="206"/>
      <c r="GM154" s="206"/>
    </row>
    <row r="155" spans="1:195" s="25" customFormat="1" ht="36" customHeight="1" x14ac:dyDescent="0.2">
      <c r="A155" s="169"/>
      <c r="B155" s="134"/>
      <c r="C155" s="134"/>
      <c r="D155" s="134"/>
      <c r="E155" s="134"/>
      <c r="F155" s="169"/>
      <c r="G155" s="135"/>
      <c r="H155" s="134"/>
      <c r="I155" s="135"/>
      <c r="J155" s="134"/>
      <c r="K155" s="134"/>
      <c r="L155" s="134"/>
      <c r="M155" s="134"/>
      <c r="N155" s="134"/>
      <c r="O155" s="134"/>
      <c r="P155" s="134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6"/>
      <c r="CO155" s="206"/>
      <c r="CP155" s="206"/>
      <c r="CQ155" s="206"/>
      <c r="CR155" s="206"/>
      <c r="CS155" s="206"/>
      <c r="CT155" s="206"/>
      <c r="CU155" s="206"/>
      <c r="CV155" s="206"/>
      <c r="CW155" s="206"/>
      <c r="CX155" s="206"/>
      <c r="CY155" s="206"/>
      <c r="CZ155" s="206"/>
      <c r="DA155" s="206"/>
      <c r="DB155" s="206"/>
      <c r="DC155" s="206"/>
      <c r="DD155" s="206"/>
      <c r="DE155" s="206"/>
      <c r="DF155" s="206"/>
      <c r="DG155" s="206"/>
      <c r="DH155" s="206"/>
      <c r="DI155" s="206"/>
      <c r="DJ155" s="206"/>
      <c r="DK155" s="206"/>
      <c r="DL155" s="206"/>
      <c r="DM155" s="206"/>
      <c r="DN155" s="206"/>
      <c r="DO155" s="206"/>
      <c r="DP155" s="206"/>
      <c r="DQ155" s="206"/>
      <c r="DR155" s="206"/>
      <c r="DS155" s="206"/>
      <c r="DT155" s="206"/>
      <c r="DU155" s="206"/>
      <c r="DV155" s="206"/>
      <c r="DW155" s="206"/>
      <c r="DX155" s="206"/>
      <c r="DY155" s="206"/>
      <c r="DZ155" s="206"/>
      <c r="EA155" s="206"/>
      <c r="EB155" s="206"/>
      <c r="EC155" s="206"/>
      <c r="ED155" s="206"/>
      <c r="EE155" s="206"/>
      <c r="EF155" s="206"/>
      <c r="EG155" s="206"/>
      <c r="EH155" s="206"/>
      <c r="EI155" s="206"/>
      <c r="EJ155" s="206"/>
      <c r="EK155" s="206"/>
      <c r="EL155" s="206"/>
      <c r="EM155" s="206"/>
      <c r="EN155" s="206"/>
      <c r="EO155" s="206"/>
      <c r="EP155" s="206"/>
      <c r="EQ155" s="206"/>
      <c r="ER155" s="206"/>
      <c r="ES155" s="206"/>
      <c r="ET155" s="206"/>
      <c r="EU155" s="206"/>
      <c r="EV155" s="206"/>
      <c r="EW155" s="206"/>
      <c r="EX155" s="206"/>
      <c r="EY155" s="206"/>
      <c r="EZ155" s="206"/>
      <c r="FA155" s="206"/>
      <c r="FB155" s="206"/>
      <c r="FC155" s="206"/>
      <c r="FD155" s="206"/>
      <c r="FE155" s="206"/>
      <c r="FF155" s="206"/>
      <c r="FG155" s="206"/>
      <c r="FH155" s="206"/>
      <c r="FI155" s="206"/>
      <c r="FJ155" s="206"/>
      <c r="FK155" s="206"/>
      <c r="FL155" s="206"/>
      <c r="FM155" s="206"/>
      <c r="FN155" s="206"/>
      <c r="FO155" s="206"/>
      <c r="FP155" s="206"/>
      <c r="FQ155" s="206"/>
      <c r="FR155" s="206"/>
      <c r="FS155" s="206"/>
      <c r="FT155" s="206"/>
      <c r="FU155" s="206"/>
      <c r="FV155" s="206"/>
      <c r="FW155" s="206"/>
      <c r="FX155" s="206"/>
      <c r="FY155" s="206"/>
      <c r="FZ155" s="206"/>
      <c r="GA155" s="206"/>
      <c r="GB155" s="206"/>
      <c r="GC155" s="206"/>
      <c r="GD155" s="206"/>
      <c r="GE155" s="206"/>
      <c r="GF155" s="206"/>
      <c r="GG155" s="206"/>
      <c r="GH155" s="206"/>
      <c r="GI155" s="206"/>
      <c r="GJ155" s="206"/>
      <c r="GK155" s="206"/>
      <c r="GL155" s="206"/>
      <c r="GM155" s="206"/>
    </row>
    <row r="156" spans="1:195" s="25" customFormat="1" ht="36" customHeight="1" x14ac:dyDescent="0.2">
      <c r="A156" s="169"/>
      <c r="B156" s="134"/>
      <c r="C156" s="134"/>
      <c r="D156" s="134"/>
      <c r="E156" s="134"/>
      <c r="F156" s="169"/>
      <c r="G156" s="135"/>
      <c r="H156" s="134"/>
      <c r="I156" s="135"/>
      <c r="J156" s="134"/>
      <c r="K156" s="134"/>
      <c r="L156" s="134"/>
      <c r="M156" s="134"/>
      <c r="N156" s="134"/>
      <c r="O156" s="134"/>
      <c r="P156" s="134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6"/>
      <c r="CP156" s="206"/>
      <c r="CQ156" s="206"/>
      <c r="CR156" s="206"/>
      <c r="CS156" s="206"/>
      <c r="CT156" s="206"/>
      <c r="CU156" s="206"/>
      <c r="CV156" s="206"/>
      <c r="CW156" s="206"/>
      <c r="CX156" s="206"/>
      <c r="CY156" s="206"/>
      <c r="CZ156" s="206"/>
      <c r="DA156" s="206"/>
      <c r="DB156" s="206"/>
      <c r="DC156" s="206"/>
      <c r="DD156" s="206"/>
      <c r="DE156" s="206"/>
      <c r="DF156" s="206"/>
      <c r="DG156" s="206"/>
      <c r="DH156" s="206"/>
      <c r="DI156" s="206"/>
      <c r="DJ156" s="206"/>
      <c r="DK156" s="206"/>
      <c r="DL156" s="206"/>
      <c r="DM156" s="206"/>
      <c r="DN156" s="206"/>
      <c r="DO156" s="206"/>
      <c r="DP156" s="206"/>
      <c r="DQ156" s="206"/>
      <c r="DR156" s="206"/>
      <c r="DS156" s="206"/>
      <c r="DT156" s="206"/>
      <c r="DU156" s="206"/>
      <c r="DV156" s="206"/>
      <c r="DW156" s="206"/>
      <c r="DX156" s="206"/>
      <c r="DY156" s="206"/>
      <c r="DZ156" s="206"/>
      <c r="EA156" s="206"/>
      <c r="EB156" s="206"/>
      <c r="EC156" s="206"/>
      <c r="ED156" s="206"/>
      <c r="EE156" s="206"/>
      <c r="EF156" s="206"/>
      <c r="EG156" s="206"/>
      <c r="EH156" s="206"/>
      <c r="EI156" s="206"/>
      <c r="EJ156" s="206"/>
      <c r="EK156" s="206"/>
      <c r="EL156" s="206"/>
      <c r="EM156" s="206"/>
      <c r="EN156" s="206"/>
      <c r="EO156" s="206"/>
      <c r="EP156" s="206"/>
      <c r="EQ156" s="206"/>
      <c r="ER156" s="206"/>
      <c r="ES156" s="206"/>
      <c r="ET156" s="206"/>
      <c r="EU156" s="206"/>
      <c r="EV156" s="206"/>
      <c r="EW156" s="206"/>
      <c r="EX156" s="206"/>
      <c r="EY156" s="206"/>
      <c r="EZ156" s="206"/>
      <c r="FA156" s="206"/>
      <c r="FB156" s="206"/>
      <c r="FC156" s="206"/>
      <c r="FD156" s="206"/>
      <c r="FE156" s="206"/>
      <c r="FF156" s="206"/>
      <c r="FG156" s="206"/>
      <c r="FH156" s="206"/>
      <c r="FI156" s="206"/>
      <c r="FJ156" s="206"/>
      <c r="FK156" s="206"/>
      <c r="FL156" s="206"/>
      <c r="FM156" s="206"/>
      <c r="FN156" s="206"/>
      <c r="FO156" s="206"/>
      <c r="FP156" s="206"/>
      <c r="FQ156" s="206"/>
      <c r="FR156" s="206"/>
      <c r="FS156" s="206"/>
      <c r="FT156" s="206"/>
      <c r="FU156" s="206"/>
      <c r="FV156" s="206"/>
      <c r="FW156" s="206"/>
      <c r="FX156" s="206"/>
      <c r="FY156" s="206"/>
      <c r="FZ156" s="206"/>
      <c r="GA156" s="206"/>
      <c r="GB156" s="206"/>
      <c r="GC156" s="206"/>
      <c r="GD156" s="206"/>
      <c r="GE156" s="206"/>
      <c r="GF156" s="206"/>
      <c r="GG156" s="206"/>
      <c r="GH156" s="206"/>
      <c r="GI156" s="206"/>
      <c r="GJ156" s="206"/>
      <c r="GK156" s="206"/>
      <c r="GL156" s="206"/>
      <c r="GM156" s="206"/>
    </row>
    <row r="157" spans="1:195" s="25" customFormat="1" ht="36" customHeight="1" x14ac:dyDescent="0.2">
      <c r="A157" s="169"/>
      <c r="B157" s="134"/>
      <c r="C157" s="134"/>
      <c r="D157" s="134"/>
      <c r="E157" s="134"/>
      <c r="F157" s="169"/>
      <c r="G157" s="135"/>
      <c r="H157" s="134"/>
      <c r="I157" s="135"/>
      <c r="J157" s="134"/>
      <c r="K157" s="134"/>
      <c r="L157" s="134"/>
      <c r="M157" s="134"/>
      <c r="N157" s="134"/>
      <c r="O157" s="134"/>
      <c r="P157" s="134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06"/>
      <c r="CQ157" s="206"/>
      <c r="CR157" s="206"/>
      <c r="CS157" s="206"/>
      <c r="CT157" s="206"/>
      <c r="CU157" s="206"/>
      <c r="CV157" s="206"/>
      <c r="CW157" s="206"/>
      <c r="CX157" s="206"/>
      <c r="CY157" s="206"/>
      <c r="CZ157" s="206"/>
      <c r="DA157" s="206"/>
      <c r="DB157" s="206"/>
      <c r="DC157" s="206"/>
      <c r="DD157" s="206"/>
      <c r="DE157" s="206"/>
      <c r="DF157" s="206"/>
      <c r="DG157" s="206"/>
      <c r="DH157" s="206"/>
      <c r="DI157" s="206"/>
      <c r="DJ157" s="206"/>
      <c r="DK157" s="206"/>
      <c r="DL157" s="206"/>
      <c r="DM157" s="206"/>
      <c r="DN157" s="206"/>
      <c r="DO157" s="206"/>
      <c r="DP157" s="206"/>
      <c r="DQ157" s="206"/>
      <c r="DR157" s="206"/>
      <c r="DS157" s="206"/>
      <c r="DT157" s="206"/>
      <c r="DU157" s="206"/>
      <c r="DV157" s="206"/>
      <c r="DW157" s="206"/>
      <c r="DX157" s="206"/>
      <c r="DY157" s="206"/>
      <c r="DZ157" s="206"/>
      <c r="EA157" s="206"/>
      <c r="EB157" s="206"/>
      <c r="EC157" s="206"/>
      <c r="ED157" s="206"/>
      <c r="EE157" s="206"/>
      <c r="EF157" s="206"/>
      <c r="EG157" s="206"/>
      <c r="EH157" s="206"/>
      <c r="EI157" s="206"/>
      <c r="EJ157" s="206"/>
      <c r="EK157" s="206"/>
      <c r="EL157" s="206"/>
      <c r="EM157" s="206"/>
      <c r="EN157" s="206"/>
      <c r="EO157" s="206"/>
      <c r="EP157" s="206"/>
      <c r="EQ157" s="206"/>
      <c r="ER157" s="206"/>
      <c r="ES157" s="206"/>
      <c r="ET157" s="206"/>
      <c r="EU157" s="206"/>
      <c r="EV157" s="206"/>
      <c r="EW157" s="206"/>
      <c r="EX157" s="206"/>
      <c r="EY157" s="206"/>
      <c r="EZ157" s="206"/>
      <c r="FA157" s="206"/>
      <c r="FB157" s="206"/>
      <c r="FC157" s="206"/>
      <c r="FD157" s="206"/>
      <c r="FE157" s="206"/>
      <c r="FF157" s="206"/>
      <c r="FG157" s="206"/>
      <c r="FH157" s="206"/>
      <c r="FI157" s="206"/>
      <c r="FJ157" s="206"/>
      <c r="FK157" s="206"/>
      <c r="FL157" s="206"/>
      <c r="FM157" s="206"/>
      <c r="FN157" s="206"/>
      <c r="FO157" s="206"/>
      <c r="FP157" s="206"/>
      <c r="FQ157" s="206"/>
      <c r="FR157" s="206"/>
      <c r="FS157" s="206"/>
      <c r="FT157" s="206"/>
      <c r="FU157" s="206"/>
      <c r="FV157" s="206"/>
      <c r="FW157" s="206"/>
      <c r="FX157" s="206"/>
      <c r="FY157" s="206"/>
      <c r="FZ157" s="206"/>
      <c r="GA157" s="206"/>
      <c r="GB157" s="206"/>
      <c r="GC157" s="206"/>
      <c r="GD157" s="206"/>
      <c r="GE157" s="206"/>
      <c r="GF157" s="206"/>
      <c r="GG157" s="206"/>
      <c r="GH157" s="206"/>
      <c r="GI157" s="206"/>
      <c r="GJ157" s="206"/>
      <c r="GK157" s="206"/>
      <c r="GL157" s="206"/>
      <c r="GM157" s="206"/>
    </row>
    <row r="158" spans="1:195" s="25" customFormat="1" ht="36" customHeight="1" x14ac:dyDescent="0.2">
      <c r="A158" s="169"/>
      <c r="B158" s="134"/>
      <c r="C158" s="134"/>
      <c r="D158" s="134"/>
      <c r="E158" s="134"/>
      <c r="F158" s="169"/>
      <c r="G158" s="135"/>
      <c r="H158" s="134"/>
      <c r="I158" s="135"/>
      <c r="J158" s="134"/>
      <c r="K158" s="134"/>
      <c r="L158" s="134"/>
      <c r="M158" s="134"/>
      <c r="N158" s="134"/>
      <c r="O158" s="134"/>
      <c r="P158" s="134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06"/>
      <c r="BN158" s="206"/>
      <c r="BO158" s="206"/>
      <c r="BP158" s="206"/>
      <c r="BQ158" s="206"/>
      <c r="BR158" s="206"/>
      <c r="BS158" s="206"/>
      <c r="BT158" s="206"/>
      <c r="BU158" s="206"/>
      <c r="BV158" s="206"/>
      <c r="BW158" s="206"/>
      <c r="BX158" s="206"/>
      <c r="BY158" s="206"/>
      <c r="BZ158" s="206"/>
      <c r="CA158" s="206"/>
      <c r="CB158" s="206"/>
      <c r="CC158" s="206"/>
      <c r="CD158" s="206"/>
      <c r="CE158" s="206"/>
      <c r="CF158" s="206"/>
      <c r="CG158" s="206"/>
      <c r="CH158" s="206"/>
      <c r="CI158" s="206"/>
      <c r="CJ158" s="206"/>
      <c r="CK158" s="206"/>
      <c r="CL158" s="206"/>
      <c r="CM158" s="206"/>
      <c r="CN158" s="206"/>
      <c r="CO158" s="206"/>
      <c r="CP158" s="206"/>
      <c r="CQ158" s="206"/>
      <c r="CR158" s="206"/>
      <c r="CS158" s="206"/>
      <c r="CT158" s="206"/>
      <c r="CU158" s="206"/>
      <c r="CV158" s="206"/>
      <c r="CW158" s="206"/>
      <c r="CX158" s="206"/>
      <c r="CY158" s="206"/>
      <c r="CZ158" s="206"/>
      <c r="DA158" s="206"/>
      <c r="DB158" s="206"/>
      <c r="DC158" s="206"/>
      <c r="DD158" s="206"/>
      <c r="DE158" s="206"/>
      <c r="DF158" s="206"/>
      <c r="DG158" s="206"/>
      <c r="DH158" s="206"/>
      <c r="DI158" s="206"/>
      <c r="DJ158" s="206"/>
      <c r="DK158" s="206"/>
      <c r="DL158" s="206"/>
      <c r="DM158" s="206"/>
      <c r="DN158" s="206"/>
      <c r="DO158" s="206"/>
      <c r="DP158" s="206"/>
      <c r="DQ158" s="206"/>
      <c r="DR158" s="206"/>
      <c r="DS158" s="206"/>
      <c r="DT158" s="206"/>
      <c r="DU158" s="206"/>
      <c r="DV158" s="206"/>
      <c r="DW158" s="206"/>
      <c r="DX158" s="206"/>
      <c r="DY158" s="206"/>
      <c r="DZ158" s="206"/>
      <c r="EA158" s="206"/>
      <c r="EB158" s="206"/>
      <c r="EC158" s="206"/>
      <c r="ED158" s="206"/>
      <c r="EE158" s="206"/>
      <c r="EF158" s="206"/>
      <c r="EG158" s="206"/>
      <c r="EH158" s="206"/>
      <c r="EI158" s="206"/>
      <c r="EJ158" s="206"/>
      <c r="EK158" s="206"/>
      <c r="EL158" s="206"/>
      <c r="EM158" s="206"/>
      <c r="EN158" s="206"/>
      <c r="EO158" s="206"/>
      <c r="EP158" s="206"/>
      <c r="EQ158" s="206"/>
      <c r="ER158" s="206"/>
      <c r="ES158" s="206"/>
      <c r="ET158" s="206"/>
      <c r="EU158" s="206"/>
      <c r="EV158" s="206"/>
      <c r="EW158" s="206"/>
      <c r="EX158" s="206"/>
      <c r="EY158" s="206"/>
      <c r="EZ158" s="206"/>
      <c r="FA158" s="206"/>
      <c r="FB158" s="206"/>
      <c r="FC158" s="206"/>
      <c r="FD158" s="206"/>
      <c r="FE158" s="206"/>
      <c r="FF158" s="206"/>
      <c r="FG158" s="206"/>
      <c r="FH158" s="206"/>
      <c r="FI158" s="206"/>
      <c r="FJ158" s="206"/>
      <c r="FK158" s="206"/>
      <c r="FL158" s="206"/>
      <c r="FM158" s="206"/>
      <c r="FN158" s="206"/>
      <c r="FO158" s="206"/>
      <c r="FP158" s="206"/>
      <c r="FQ158" s="206"/>
      <c r="FR158" s="206"/>
      <c r="FS158" s="206"/>
      <c r="FT158" s="206"/>
      <c r="FU158" s="206"/>
      <c r="FV158" s="206"/>
      <c r="FW158" s="206"/>
      <c r="FX158" s="206"/>
      <c r="FY158" s="206"/>
      <c r="FZ158" s="206"/>
      <c r="GA158" s="206"/>
      <c r="GB158" s="206"/>
      <c r="GC158" s="206"/>
      <c r="GD158" s="206"/>
      <c r="GE158" s="206"/>
      <c r="GF158" s="206"/>
      <c r="GG158" s="206"/>
      <c r="GH158" s="206"/>
      <c r="GI158" s="206"/>
      <c r="GJ158" s="206"/>
      <c r="GK158" s="206"/>
      <c r="GL158" s="206"/>
      <c r="GM158" s="206"/>
    </row>
    <row r="159" spans="1:195" s="25" customFormat="1" ht="36" customHeight="1" x14ac:dyDescent="0.2">
      <c r="A159" s="169"/>
      <c r="B159" s="134"/>
      <c r="C159" s="134"/>
      <c r="D159" s="134"/>
      <c r="E159" s="134"/>
      <c r="F159" s="169"/>
      <c r="G159" s="135"/>
      <c r="H159" s="134"/>
      <c r="I159" s="135"/>
      <c r="J159" s="134"/>
      <c r="K159" s="134"/>
      <c r="L159" s="134"/>
      <c r="M159" s="134"/>
      <c r="N159" s="134"/>
      <c r="O159" s="134"/>
      <c r="P159" s="134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6"/>
      <c r="BN159" s="206"/>
      <c r="BO159" s="206"/>
      <c r="BP159" s="206"/>
      <c r="BQ159" s="206"/>
      <c r="BR159" s="206"/>
      <c r="BS159" s="206"/>
      <c r="BT159" s="206"/>
      <c r="BU159" s="206"/>
      <c r="BV159" s="206"/>
      <c r="BW159" s="206"/>
      <c r="BX159" s="206"/>
      <c r="BY159" s="206"/>
      <c r="BZ159" s="206"/>
      <c r="CA159" s="206"/>
      <c r="CB159" s="206"/>
      <c r="CC159" s="206"/>
      <c r="CD159" s="206"/>
      <c r="CE159" s="206"/>
      <c r="CF159" s="206"/>
      <c r="CG159" s="206"/>
      <c r="CH159" s="206"/>
      <c r="CI159" s="206"/>
      <c r="CJ159" s="206"/>
      <c r="CK159" s="206"/>
      <c r="CL159" s="206"/>
      <c r="CM159" s="206"/>
      <c r="CN159" s="206"/>
      <c r="CO159" s="206"/>
      <c r="CP159" s="206"/>
      <c r="CQ159" s="206"/>
      <c r="CR159" s="206"/>
      <c r="CS159" s="206"/>
      <c r="CT159" s="206"/>
      <c r="CU159" s="206"/>
      <c r="CV159" s="206"/>
      <c r="CW159" s="206"/>
      <c r="CX159" s="206"/>
      <c r="CY159" s="206"/>
      <c r="CZ159" s="206"/>
      <c r="DA159" s="206"/>
      <c r="DB159" s="206"/>
      <c r="DC159" s="206"/>
      <c r="DD159" s="206"/>
      <c r="DE159" s="206"/>
      <c r="DF159" s="206"/>
      <c r="DG159" s="206"/>
      <c r="DH159" s="206"/>
      <c r="DI159" s="206"/>
      <c r="DJ159" s="206"/>
      <c r="DK159" s="206"/>
      <c r="DL159" s="206"/>
      <c r="DM159" s="206"/>
      <c r="DN159" s="206"/>
      <c r="DO159" s="206"/>
      <c r="DP159" s="206"/>
      <c r="DQ159" s="206"/>
      <c r="DR159" s="206"/>
      <c r="DS159" s="206"/>
      <c r="DT159" s="206"/>
      <c r="DU159" s="206"/>
      <c r="DV159" s="206"/>
      <c r="DW159" s="206"/>
      <c r="DX159" s="206"/>
      <c r="DY159" s="206"/>
      <c r="DZ159" s="206"/>
      <c r="EA159" s="206"/>
      <c r="EB159" s="206"/>
      <c r="EC159" s="206"/>
      <c r="ED159" s="206"/>
      <c r="EE159" s="206"/>
      <c r="EF159" s="206"/>
      <c r="EG159" s="206"/>
      <c r="EH159" s="206"/>
      <c r="EI159" s="206"/>
      <c r="EJ159" s="206"/>
      <c r="EK159" s="206"/>
      <c r="EL159" s="206"/>
      <c r="EM159" s="206"/>
      <c r="EN159" s="206"/>
      <c r="EO159" s="206"/>
      <c r="EP159" s="206"/>
      <c r="EQ159" s="206"/>
      <c r="ER159" s="206"/>
      <c r="ES159" s="206"/>
      <c r="ET159" s="206"/>
      <c r="EU159" s="206"/>
      <c r="EV159" s="206"/>
      <c r="EW159" s="206"/>
      <c r="EX159" s="206"/>
      <c r="EY159" s="206"/>
      <c r="EZ159" s="206"/>
      <c r="FA159" s="206"/>
      <c r="FB159" s="206"/>
      <c r="FC159" s="206"/>
      <c r="FD159" s="206"/>
      <c r="FE159" s="206"/>
      <c r="FF159" s="206"/>
      <c r="FG159" s="206"/>
      <c r="FH159" s="206"/>
      <c r="FI159" s="206"/>
      <c r="FJ159" s="206"/>
      <c r="FK159" s="206"/>
      <c r="FL159" s="206"/>
      <c r="FM159" s="206"/>
      <c r="FN159" s="206"/>
      <c r="FO159" s="206"/>
      <c r="FP159" s="206"/>
      <c r="FQ159" s="206"/>
      <c r="FR159" s="206"/>
      <c r="FS159" s="206"/>
      <c r="FT159" s="206"/>
      <c r="FU159" s="206"/>
      <c r="FV159" s="206"/>
      <c r="FW159" s="206"/>
      <c r="FX159" s="206"/>
      <c r="FY159" s="206"/>
      <c r="FZ159" s="206"/>
      <c r="GA159" s="206"/>
      <c r="GB159" s="206"/>
      <c r="GC159" s="206"/>
      <c r="GD159" s="206"/>
      <c r="GE159" s="206"/>
      <c r="GF159" s="206"/>
      <c r="GG159" s="206"/>
      <c r="GH159" s="206"/>
      <c r="GI159" s="206"/>
      <c r="GJ159" s="206"/>
      <c r="GK159" s="206"/>
      <c r="GL159" s="206"/>
      <c r="GM159" s="206"/>
    </row>
    <row r="160" spans="1:195" s="25" customFormat="1" ht="36" customHeight="1" x14ac:dyDescent="0.2">
      <c r="A160" s="169"/>
      <c r="B160" s="134"/>
      <c r="C160" s="134"/>
      <c r="D160" s="134"/>
      <c r="E160" s="134"/>
      <c r="F160" s="169"/>
      <c r="G160" s="135"/>
      <c r="H160" s="134"/>
      <c r="I160" s="135"/>
      <c r="J160" s="134"/>
      <c r="K160" s="134"/>
      <c r="L160" s="134"/>
      <c r="M160" s="134"/>
      <c r="N160" s="134"/>
      <c r="O160" s="134"/>
      <c r="P160" s="134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6"/>
      <c r="CQ160" s="206"/>
      <c r="CR160" s="206"/>
      <c r="CS160" s="206"/>
      <c r="CT160" s="206"/>
      <c r="CU160" s="206"/>
      <c r="CV160" s="206"/>
      <c r="CW160" s="206"/>
      <c r="CX160" s="206"/>
      <c r="CY160" s="206"/>
      <c r="CZ160" s="206"/>
      <c r="DA160" s="206"/>
      <c r="DB160" s="206"/>
      <c r="DC160" s="206"/>
      <c r="DD160" s="206"/>
      <c r="DE160" s="206"/>
      <c r="DF160" s="206"/>
      <c r="DG160" s="206"/>
      <c r="DH160" s="206"/>
      <c r="DI160" s="206"/>
      <c r="DJ160" s="206"/>
      <c r="DK160" s="206"/>
      <c r="DL160" s="206"/>
      <c r="DM160" s="206"/>
      <c r="DN160" s="206"/>
      <c r="DO160" s="206"/>
      <c r="DP160" s="206"/>
      <c r="DQ160" s="206"/>
      <c r="DR160" s="206"/>
      <c r="DS160" s="206"/>
      <c r="DT160" s="206"/>
      <c r="DU160" s="206"/>
      <c r="DV160" s="206"/>
      <c r="DW160" s="206"/>
      <c r="DX160" s="206"/>
      <c r="DY160" s="206"/>
      <c r="DZ160" s="206"/>
      <c r="EA160" s="206"/>
      <c r="EB160" s="206"/>
      <c r="EC160" s="206"/>
      <c r="ED160" s="206"/>
      <c r="EE160" s="206"/>
      <c r="EF160" s="206"/>
      <c r="EG160" s="206"/>
      <c r="EH160" s="206"/>
      <c r="EI160" s="206"/>
      <c r="EJ160" s="206"/>
      <c r="EK160" s="206"/>
      <c r="EL160" s="206"/>
      <c r="EM160" s="206"/>
      <c r="EN160" s="206"/>
      <c r="EO160" s="206"/>
      <c r="EP160" s="206"/>
      <c r="EQ160" s="206"/>
      <c r="ER160" s="206"/>
      <c r="ES160" s="206"/>
      <c r="ET160" s="206"/>
      <c r="EU160" s="206"/>
      <c r="EV160" s="206"/>
      <c r="EW160" s="206"/>
      <c r="EX160" s="206"/>
      <c r="EY160" s="206"/>
      <c r="EZ160" s="206"/>
      <c r="FA160" s="206"/>
      <c r="FB160" s="206"/>
      <c r="FC160" s="206"/>
      <c r="FD160" s="206"/>
      <c r="FE160" s="206"/>
      <c r="FF160" s="206"/>
      <c r="FG160" s="206"/>
      <c r="FH160" s="206"/>
      <c r="FI160" s="206"/>
      <c r="FJ160" s="206"/>
      <c r="FK160" s="206"/>
      <c r="FL160" s="206"/>
      <c r="FM160" s="206"/>
      <c r="FN160" s="206"/>
      <c r="FO160" s="206"/>
      <c r="FP160" s="206"/>
      <c r="FQ160" s="206"/>
      <c r="FR160" s="206"/>
      <c r="FS160" s="206"/>
      <c r="FT160" s="206"/>
      <c r="FU160" s="206"/>
      <c r="FV160" s="206"/>
      <c r="FW160" s="206"/>
      <c r="FX160" s="206"/>
      <c r="FY160" s="206"/>
      <c r="FZ160" s="206"/>
      <c r="GA160" s="206"/>
      <c r="GB160" s="206"/>
      <c r="GC160" s="206"/>
      <c r="GD160" s="206"/>
      <c r="GE160" s="206"/>
      <c r="GF160" s="206"/>
      <c r="GG160" s="206"/>
      <c r="GH160" s="206"/>
      <c r="GI160" s="206"/>
      <c r="GJ160" s="206"/>
      <c r="GK160" s="206"/>
      <c r="GL160" s="206"/>
      <c r="GM160" s="206"/>
    </row>
    <row r="161" spans="1:195" s="25" customFormat="1" ht="36" customHeight="1" x14ac:dyDescent="0.2">
      <c r="A161" s="169"/>
      <c r="B161" s="134"/>
      <c r="C161" s="134"/>
      <c r="D161" s="134"/>
      <c r="E161" s="134"/>
      <c r="F161" s="169"/>
      <c r="G161" s="135"/>
      <c r="H161" s="134"/>
      <c r="I161" s="135"/>
      <c r="J161" s="134"/>
      <c r="K161" s="134"/>
      <c r="L161" s="134"/>
      <c r="M161" s="134"/>
      <c r="N161" s="134"/>
      <c r="O161" s="134"/>
      <c r="P161" s="134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  <c r="CS161" s="206"/>
      <c r="CT161" s="206"/>
      <c r="CU161" s="206"/>
      <c r="CV161" s="206"/>
      <c r="CW161" s="206"/>
      <c r="CX161" s="206"/>
      <c r="CY161" s="206"/>
      <c r="CZ161" s="206"/>
      <c r="DA161" s="206"/>
      <c r="DB161" s="206"/>
      <c r="DC161" s="206"/>
      <c r="DD161" s="206"/>
      <c r="DE161" s="206"/>
      <c r="DF161" s="206"/>
      <c r="DG161" s="206"/>
      <c r="DH161" s="206"/>
      <c r="DI161" s="206"/>
      <c r="DJ161" s="206"/>
      <c r="DK161" s="206"/>
      <c r="DL161" s="206"/>
      <c r="DM161" s="206"/>
      <c r="DN161" s="206"/>
      <c r="DO161" s="206"/>
      <c r="DP161" s="206"/>
      <c r="DQ161" s="206"/>
      <c r="DR161" s="206"/>
      <c r="DS161" s="206"/>
      <c r="DT161" s="206"/>
      <c r="DU161" s="206"/>
      <c r="DV161" s="206"/>
      <c r="DW161" s="206"/>
      <c r="DX161" s="206"/>
      <c r="DY161" s="206"/>
      <c r="DZ161" s="206"/>
      <c r="EA161" s="206"/>
      <c r="EB161" s="206"/>
      <c r="EC161" s="206"/>
      <c r="ED161" s="206"/>
      <c r="EE161" s="206"/>
      <c r="EF161" s="206"/>
      <c r="EG161" s="206"/>
      <c r="EH161" s="206"/>
      <c r="EI161" s="206"/>
      <c r="EJ161" s="206"/>
      <c r="EK161" s="206"/>
      <c r="EL161" s="206"/>
      <c r="EM161" s="206"/>
      <c r="EN161" s="206"/>
      <c r="EO161" s="206"/>
      <c r="EP161" s="206"/>
      <c r="EQ161" s="206"/>
      <c r="ER161" s="206"/>
      <c r="ES161" s="206"/>
      <c r="ET161" s="206"/>
      <c r="EU161" s="206"/>
      <c r="EV161" s="206"/>
      <c r="EW161" s="206"/>
      <c r="EX161" s="206"/>
      <c r="EY161" s="206"/>
      <c r="EZ161" s="206"/>
      <c r="FA161" s="206"/>
      <c r="FB161" s="206"/>
      <c r="FC161" s="206"/>
      <c r="FD161" s="206"/>
      <c r="FE161" s="206"/>
      <c r="FF161" s="206"/>
      <c r="FG161" s="206"/>
      <c r="FH161" s="206"/>
      <c r="FI161" s="206"/>
      <c r="FJ161" s="206"/>
      <c r="FK161" s="206"/>
      <c r="FL161" s="206"/>
      <c r="FM161" s="206"/>
      <c r="FN161" s="206"/>
      <c r="FO161" s="206"/>
      <c r="FP161" s="206"/>
      <c r="FQ161" s="206"/>
      <c r="FR161" s="206"/>
      <c r="FS161" s="206"/>
      <c r="FT161" s="206"/>
      <c r="FU161" s="206"/>
      <c r="FV161" s="206"/>
      <c r="FW161" s="206"/>
      <c r="FX161" s="206"/>
      <c r="FY161" s="206"/>
      <c r="FZ161" s="206"/>
      <c r="GA161" s="206"/>
      <c r="GB161" s="206"/>
      <c r="GC161" s="206"/>
      <c r="GD161" s="206"/>
      <c r="GE161" s="206"/>
      <c r="GF161" s="206"/>
      <c r="GG161" s="206"/>
      <c r="GH161" s="206"/>
      <c r="GI161" s="206"/>
      <c r="GJ161" s="206"/>
      <c r="GK161" s="206"/>
      <c r="GL161" s="206"/>
      <c r="GM161" s="206"/>
    </row>
    <row r="162" spans="1:195" s="25" customFormat="1" ht="36" customHeight="1" x14ac:dyDescent="0.2">
      <c r="A162" s="169"/>
      <c r="B162" s="134"/>
      <c r="C162" s="134"/>
      <c r="D162" s="134"/>
      <c r="E162" s="134"/>
      <c r="F162" s="169"/>
      <c r="G162" s="135"/>
      <c r="H162" s="134"/>
      <c r="I162" s="135"/>
      <c r="J162" s="134"/>
      <c r="K162" s="134"/>
      <c r="L162" s="134"/>
      <c r="M162" s="134"/>
      <c r="N162" s="134"/>
      <c r="O162" s="134"/>
      <c r="P162" s="134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  <c r="CS162" s="206"/>
      <c r="CT162" s="206"/>
      <c r="CU162" s="206"/>
      <c r="CV162" s="206"/>
      <c r="CW162" s="206"/>
      <c r="CX162" s="206"/>
      <c r="CY162" s="206"/>
      <c r="CZ162" s="206"/>
      <c r="DA162" s="206"/>
      <c r="DB162" s="206"/>
      <c r="DC162" s="206"/>
      <c r="DD162" s="206"/>
      <c r="DE162" s="206"/>
      <c r="DF162" s="206"/>
      <c r="DG162" s="206"/>
      <c r="DH162" s="206"/>
      <c r="DI162" s="206"/>
      <c r="DJ162" s="206"/>
      <c r="DK162" s="206"/>
      <c r="DL162" s="206"/>
      <c r="DM162" s="206"/>
      <c r="DN162" s="206"/>
      <c r="DO162" s="206"/>
      <c r="DP162" s="206"/>
      <c r="DQ162" s="206"/>
      <c r="DR162" s="206"/>
      <c r="DS162" s="206"/>
      <c r="DT162" s="206"/>
      <c r="DU162" s="206"/>
      <c r="DV162" s="206"/>
      <c r="DW162" s="206"/>
      <c r="DX162" s="206"/>
      <c r="DY162" s="206"/>
      <c r="DZ162" s="206"/>
      <c r="EA162" s="206"/>
      <c r="EB162" s="206"/>
      <c r="EC162" s="206"/>
      <c r="ED162" s="206"/>
      <c r="EE162" s="206"/>
      <c r="EF162" s="206"/>
      <c r="EG162" s="206"/>
      <c r="EH162" s="206"/>
      <c r="EI162" s="206"/>
      <c r="EJ162" s="206"/>
      <c r="EK162" s="206"/>
      <c r="EL162" s="206"/>
      <c r="EM162" s="206"/>
      <c r="EN162" s="206"/>
      <c r="EO162" s="206"/>
      <c r="EP162" s="206"/>
      <c r="EQ162" s="206"/>
      <c r="ER162" s="206"/>
      <c r="ES162" s="206"/>
      <c r="ET162" s="206"/>
      <c r="EU162" s="206"/>
      <c r="EV162" s="206"/>
      <c r="EW162" s="206"/>
      <c r="EX162" s="206"/>
      <c r="EY162" s="206"/>
      <c r="EZ162" s="206"/>
      <c r="FA162" s="206"/>
      <c r="FB162" s="206"/>
      <c r="FC162" s="206"/>
      <c r="FD162" s="206"/>
      <c r="FE162" s="206"/>
      <c r="FF162" s="206"/>
      <c r="FG162" s="206"/>
      <c r="FH162" s="206"/>
      <c r="FI162" s="206"/>
      <c r="FJ162" s="206"/>
      <c r="FK162" s="206"/>
      <c r="FL162" s="206"/>
      <c r="FM162" s="206"/>
      <c r="FN162" s="206"/>
      <c r="FO162" s="206"/>
      <c r="FP162" s="206"/>
      <c r="FQ162" s="206"/>
      <c r="FR162" s="206"/>
      <c r="FS162" s="206"/>
      <c r="FT162" s="206"/>
      <c r="FU162" s="206"/>
      <c r="FV162" s="206"/>
      <c r="FW162" s="206"/>
      <c r="FX162" s="206"/>
      <c r="FY162" s="206"/>
      <c r="FZ162" s="206"/>
      <c r="GA162" s="206"/>
      <c r="GB162" s="206"/>
      <c r="GC162" s="206"/>
      <c r="GD162" s="206"/>
      <c r="GE162" s="206"/>
      <c r="GF162" s="206"/>
      <c r="GG162" s="206"/>
      <c r="GH162" s="206"/>
      <c r="GI162" s="206"/>
      <c r="GJ162" s="206"/>
      <c r="GK162" s="206"/>
      <c r="GL162" s="206"/>
      <c r="GM162" s="206"/>
    </row>
    <row r="163" spans="1:195" s="25" customFormat="1" ht="36" customHeight="1" x14ac:dyDescent="0.2">
      <c r="A163" s="169"/>
      <c r="B163" s="134"/>
      <c r="C163" s="134"/>
      <c r="D163" s="134"/>
      <c r="E163" s="134"/>
      <c r="F163" s="169"/>
      <c r="G163" s="135"/>
      <c r="H163" s="134"/>
      <c r="I163" s="135"/>
      <c r="J163" s="134"/>
      <c r="K163" s="134"/>
      <c r="L163" s="134"/>
      <c r="M163" s="134"/>
      <c r="N163" s="134"/>
      <c r="O163" s="134"/>
      <c r="P163" s="134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  <c r="CS163" s="206"/>
      <c r="CT163" s="206"/>
      <c r="CU163" s="206"/>
      <c r="CV163" s="206"/>
      <c r="CW163" s="206"/>
      <c r="CX163" s="206"/>
      <c r="CY163" s="206"/>
      <c r="CZ163" s="206"/>
      <c r="DA163" s="206"/>
      <c r="DB163" s="206"/>
      <c r="DC163" s="206"/>
      <c r="DD163" s="206"/>
      <c r="DE163" s="206"/>
      <c r="DF163" s="206"/>
      <c r="DG163" s="206"/>
      <c r="DH163" s="206"/>
      <c r="DI163" s="206"/>
      <c r="DJ163" s="206"/>
      <c r="DK163" s="206"/>
      <c r="DL163" s="206"/>
      <c r="DM163" s="206"/>
      <c r="DN163" s="206"/>
      <c r="DO163" s="206"/>
      <c r="DP163" s="206"/>
      <c r="DQ163" s="206"/>
      <c r="DR163" s="206"/>
      <c r="DS163" s="206"/>
      <c r="DT163" s="206"/>
      <c r="DU163" s="206"/>
      <c r="DV163" s="206"/>
      <c r="DW163" s="206"/>
      <c r="DX163" s="206"/>
      <c r="DY163" s="206"/>
      <c r="DZ163" s="206"/>
      <c r="EA163" s="206"/>
      <c r="EB163" s="206"/>
      <c r="EC163" s="206"/>
      <c r="ED163" s="206"/>
      <c r="EE163" s="206"/>
      <c r="EF163" s="206"/>
      <c r="EG163" s="206"/>
      <c r="EH163" s="206"/>
      <c r="EI163" s="206"/>
      <c r="EJ163" s="206"/>
      <c r="EK163" s="206"/>
      <c r="EL163" s="206"/>
      <c r="EM163" s="206"/>
      <c r="EN163" s="206"/>
      <c r="EO163" s="206"/>
      <c r="EP163" s="206"/>
      <c r="EQ163" s="206"/>
      <c r="ER163" s="206"/>
      <c r="ES163" s="206"/>
      <c r="ET163" s="206"/>
      <c r="EU163" s="206"/>
      <c r="EV163" s="206"/>
      <c r="EW163" s="206"/>
      <c r="EX163" s="206"/>
      <c r="EY163" s="206"/>
      <c r="EZ163" s="206"/>
      <c r="FA163" s="206"/>
      <c r="FB163" s="206"/>
      <c r="FC163" s="206"/>
      <c r="FD163" s="206"/>
      <c r="FE163" s="206"/>
      <c r="FF163" s="206"/>
      <c r="FG163" s="206"/>
      <c r="FH163" s="206"/>
      <c r="FI163" s="206"/>
      <c r="FJ163" s="206"/>
      <c r="FK163" s="206"/>
      <c r="FL163" s="206"/>
      <c r="FM163" s="206"/>
      <c r="FN163" s="206"/>
      <c r="FO163" s="206"/>
      <c r="FP163" s="206"/>
      <c r="FQ163" s="206"/>
      <c r="FR163" s="206"/>
      <c r="FS163" s="206"/>
      <c r="FT163" s="206"/>
      <c r="FU163" s="206"/>
      <c r="FV163" s="206"/>
      <c r="FW163" s="206"/>
      <c r="FX163" s="206"/>
      <c r="FY163" s="206"/>
      <c r="FZ163" s="206"/>
      <c r="GA163" s="206"/>
      <c r="GB163" s="206"/>
      <c r="GC163" s="206"/>
      <c r="GD163" s="206"/>
      <c r="GE163" s="206"/>
      <c r="GF163" s="206"/>
      <c r="GG163" s="206"/>
      <c r="GH163" s="206"/>
      <c r="GI163" s="206"/>
      <c r="GJ163" s="206"/>
      <c r="GK163" s="206"/>
      <c r="GL163" s="206"/>
      <c r="GM163" s="206"/>
    </row>
    <row r="164" spans="1:195" s="25" customFormat="1" ht="36" customHeight="1" x14ac:dyDescent="0.2">
      <c r="A164" s="169"/>
      <c r="B164" s="134"/>
      <c r="C164" s="134"/>
      <c r="D164" s="134"/>
      <c r="E164" s="134"/>
      <c r="F164" s="169"/>
      <c r="G164" s="135"/>
      <c r="H164" s="134"/>
      <c r="I164" s="135"/>
      <c r="J164" s="134"/>
      <c r="K164" s="134"/>
      <c r="L164" s="134"/>
      <c r="M164" s="134"/>
      <c r="N164" s="134"/>
      <c r="O164" s="134"/>
      <c r="P164" s="134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  <c r="CS164" s="206"/>
      <c r="CT164" s="206"/>
      <c r="CU164" s="206"/>
      <c r="CV164" s="206"/>
      <c r="CW164" s="206"/>
      <c r="CX164" s="206"/>
      <c r="CY164" s="206"/>
      <c r="CZ164" s="206"/>
      <c r="DA164" s="206"/>
      <c r="DB164" s="206"/>
      <c r="DC164" s="206"/>
      <c r="DD164" s="206"/>
      <c r="DE164" s="206"/>
      <c r="DF164" s="206"/>
      <c r="DG164" s="206"/>
      <c r="DH164" s="206"/>
      <c r="DI164" s="206"/>
      <c r="DJ164" s="206"/>
      <c r="DK164" s="206"/>
      <c r="DL164" s="206"/>
      <c r="DM164" s="206"/>
      <c r="DN164" s="206"/>
      <c r="DO164" s="206"/>
      <c r="DP164" s="206"/>
      <c r="DQ164" s="206"/>
      <c r="DR164" s="206"/>
      <c r="DS164" s="206"/>
      <c r="DT164" s="206"/>
      <c r="DU164" s="206"/>
      <c r="DV164" s="206"/>
      <c r="DW164" s="206"/>
      <c r="DX164" s="206"/>
      <c r="DY164" s="206"/>
      <c r="DZ164" s="206"/>
      <c r="EA164" s="206"/>
      <c r="EB164" s="206"/>
      <c r="EC164" s="206"/>
      <c r="ED164" s="206"/>
      <c r="EE164" s="206"/>
      <c r="EF164" s="206"/>
      <c r="EG164" s="206"/>
      <c r="EH164" s="206"/>
      <c r="EI164" s="206"/>
      <c r="EJ164" s="206"/>
      <c r="EK164" s="206"/>
      <c r="EL164" s="206"/>
      <c r="EM164" s="206"/>
      <c r="EN164" s="206"/>
      <c r="EO164" s="206"/>
      <c r="EP164" s="206"/>
      <c r="EQ164" s="206"/>
      <c r="ER164" s="206"/>
      <c r="ES164" s="206"/>
      <c r="ET164" s="206"/>
      <c r="EU164" s="206"/>
      <c r="EV164" s="206"/>
      <c r="EW164" s="206"/>
      <c r="EX164" s="206"/>
      <c r="EY164" s="206"/>
      <c r="EZ164" s="206"/>
      <c r="FA164" s="206"/>
      <c r="FB164" s="206"/>
      <c r="FC164" s="206"/>
      <c r="FD164" s="206"/>
      <c r="FE164" s="206"/>
      <c r="FF164" s="206"/>
      <c r="FG164" s="206"/>
      <c r="FH164" s="206"/>
      <c r="FI164" s="206"/>
      <c r="FJ164" s="206"/>
      <c r="FK164" s="206"/>
      <c r="FL164" s="206"/>
      <c r="FM164" s="206"/>
      <c r="FN164" s="206"/>
      <c r="FO164" s="206"/>
      <c r="FP164" s="206"/>
      <c r="FQ164" s="206"/>
      <c r="FR164" s="206"/>
      <c r="FS164" s="206"/>
      <c r="FT164" s="206"/>
      <c r="FU164" s="206"/>
      <c r="FV164" s="206"/>
      <c r="FW164" s="206"/>
      <c r="FX164" s="206"/>
      <c r="FY164" s="206"/>
      <c r="FZ164" s="206"/>
      <c r="GA164" s="206"/>
      <c r="GB164" s="206"/>
      <c r="GC164" s="206"/>
      <c r="GD164" s="206"/>
      <c r="GE164" s="206"/>
      <c r="GF164" s="206"/>
      <c r="GG164" s="206"/>
      <c r="GH164" s="206"/>
      <c r="GI164" s="206"/>
      <c r="GJ164" s="206"/>
      <c r="GK164" s="206"/>
      <c r="GL164" s="206"/>
      <c r="GM164" s="206"/>
    </row>
    <row r="165" spans="1:195" s="25" customFormat="1" ht="36" customHeight="1" x14ac:dyDescent="0.2">
      <c r="A165" s="169"/>
      <c r="B165" s="134"/>
      <c r="C165" s="134"/>
      <c r="D165" s="134"/>
      <c r="E165" s="134"/>
      <c r="F165" s="169"/>
      <c r="G165" s="135"/>
      <c r="H165" s="134"/>
      <c r="I165" s="135"/>
      <c r="J165" s="134"/>
      <c r="K165" s="134"/>
      <c r="L165" s="134"/>
      <c r="M165" s="134"/>
      <c r="N165" s="134"/>
      <c r="O165" s="134"/>
      <c r="P165" s="134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  <c r="CS165" s="206"/>
      <c r="CT165" s="206"/>
      <c r="CU165" s="206"/>
      <c r="CV165" s="206"/>
      <c r="CW165" s="206"/>
      <c r="CX165" s="206"/>
      <c r="CY165" s="206"/>
      <c r="CZ165" s="206"/>
      <c r="DA165" s="206"/>
      <c r="DB165" s="206"/>
      <c r="DC165" s="206"/>
      <c r="DD165" s="206"/>
      <c r="DE165" s="206"/>
      <c r="DF165" s="206"/>
      <c r="DG165" s="206"/>
      <c r="DH165" s="206"/>
      <c r="DI165" s="206"/>
      <c r="DJ165" s="206"/>
      <c r="DK165" s="206"/>
      <c r="DL165" s="206"/>
      <c r="DM165" s="206"/>
      <c r="DN165" s="206"/>
      <c r="DO165" s="206"/>
      <c r="DP165" s="206"/>
      <c r="DQ165" s="206"/>
      <c r="DR165" s="206"/>
      <c r="DS165" s="206"/>
      <c r="DT165" s="206"/>
      <c r="DU165" s="206"/>
      <c r="DV165" s="206"/>
      <c r="DW165" s="206"/>
      <c r="DX165" s="206"/>
      <c r="DY165" s="206"/>
      <c r="DZ165" s="206"/>
      <c r="EA165" s="206"/>
      <c r="EB165" s="206"/>
      <c r="EC165" s="206"/>
      <c r="ED165" s="206"/>
      <c r="EE165" s="206"/>
      <c r="EF165" s="206"/>
      <c r="EG165" s="206"/>
      <c r="EH165" s="206"/>
      <c r="EI165" s="206"/>
      <c r="EJ165" s="206"/>
      <c r="EK165" s="206"/>
      <c r="EL165" s="206"/>
      <c r="EM165" s="206"/>
      <c r="EN165" s="206"/>
      <c r="EO165" s="206"/>
      <c r="EP165" s="206"/>
      <c r="EQ165" s="206"/>
      <c r="ER165" s="206"/>
      <c r="ES165" s="206"/>
      <c r="ET165" s="206"/>
      <c r="EU165" s="206"/>
      <c r="EV165" s="206"/>
      <c r="EW165" s="206"/>
      <c r="EX165" s="206"/>
      <c r="EY165" s="206"/>
      <c r="EZ165" s="206"/>
      <c r="FA165" s="206"/>
      <c r="FB165" s="206"/>
      <c r="FC165" s="206"/>
      <c r="FD165" s="206"/>
      <c r="FE165" s="206"/>
      <c r="FF165" s="206"/>
      <c r="FG165" s="206"/>
      <c r="FH165" s="206"/>
      <c r="FI165" s="206"/>
      <c r="FJ165" s="206"/>
      <c r="FK165" s="206"/>
      <c r="FL165" s="206"/>
      <c r="FM165" s="206"/>
      <c r="FN165" s="206"/>
      <c r="FO165" s="206"/>
      <c r="FP165" s="206"/>
      <c r="FQ165" s="206"/>
      <c r="FR165" s="206"/>
      <c r="FS165" s="206"/>
      <c r="FT165" s="206"/>
      <c r="FU165" s="206"/>
      <c r="FV165" s="206"/>
      <c r="FW165" s="206"/>
      <c r="FX165" s="206"/>
      <c r="FY165" s="206"/>
      <c r="FZ165" s="206"/>
      <c r="GA165" s="206"/>
      <c r="GB165" s="206"/>
      <c r="GC165" s="206"/>
      <c r="GD165" s="206"/>
      <c r="GE165" s="206"/>
      <c r="GF165" s="206"/>
      <c r="GG165" s="206"/>
      <c r="GH165" s="206"/>
      <c r="GI165" s="206"/>
      <c r="GJ165" s="206"/>
      <c r="GK165" s="206"/>
      <c r="GL165" s="206"/>
      <c r="GM165" s="206"/>
    </row>
    <row r="166" spans="1:195" s="25" customFormat="1" ht="36" customHeight="1" x14ac:dyDescent="0.2">
      <c r="A166" s="169"/>
      <c r="B166" s="134"/>
      <c r="C166" s="134"/>
      <c r="D166" s="134"/>
      <c r="E166" s="134"/>
      <c r="F166" s="169"/>
      <c r="G166" s="135"/>
      <c r="H166" s="134"/>
      <c r="I166" s="135"/>
      <c r="J166" s="134"/>
      <c r="K166" s="134"/>
      <c r="L166" s="134"/>
      <c r="M166" s="134"/>
      <c r="N166" s="134"/>
      <c r="O166" s="134"/>
      <c r="P166" s="134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6"/>
      <c r="BL166" s="206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  <c r="CS166" s="206"/>
      <c r="CT166" s="206"/>
      <c r="CU166" s="206"/>
      <c r="CV166" s="206"/>
      <c r="CW166" s="206"/>
      <c r="CX166" s="206"/>
      <c r="CY166" s="206"/>
      <c r="CZ166" s="206"/>
      <c r="DA166" s="206"/>
      <c r="DB166" s="206"/>
      <c r="DC166" s="206"/>
      <c r="DD166" s="206"/>
      <c r="DE166" s="206"/>
      <c r="DF166" s="206"/>
      <c r="DG166" s="206"/>
      <c r="DH166" s="206"/>
      <c r="DI166" s="206"/>
      <c r="DJ166" s="206"/>
      <c r="DK166" s="206"/>
      <c r="DL166" s="206"/>
      <c r="DM166" s="206"/>
      <c r="DN166" s="206"/>
      <c r="DO166" s="206"/>
      <c r="DP166" s="206"/>
      <c r="DQ166" s="206"/>
      <c r="DR166" s="206"/>
      <c r="DS166" s="206"/>
      <c r="DT166" s="206"/>
      <c r="DU166" s="206"/>
      <c r="DV166" s="206"/>
      <c r="DW166" s="206"/>
      <c r="DX166" s="206"/>
      <c r="DY166" s="206"/>
      <c r="DZ166" s="206"/>
      <c r="EA166" s="206"/>
      <c r="EB166" s="206"/>
      <c r="EC166" s="206"/>
      <c r="ED166" s="206"/>
      <c r="EE166" s="206"/>
      <c r="EF166" s="206"/>
      <c r="EG166" s="206"/>
      <c r="EH166" s="206"/>
      <c r="EI166" s="206"/>
      <c r="EJ166" s="206"/>
      <c r="EK166" s="206"/>
      <c r="EL166" s="206"/>
      <c r="EM166" s="206"/>
      <c r="EN166" s="206"/>
      <c r="EO166" s="206"/>
      <c r="EP166" s="206"/>
      <c r="EQ166" s="206"/>
      <c r="ER166" s="206"/>
      <c r="ES166" s="206"/>
      <c r="ET166" s="206"/>
      <c r="EU166" s="206"/>
      <c r="EV166" s="206"/>
      <c r="EW166" s="206"/>
      <c r="EX166" s="206"/>
      <c r="EY166" s="206"/>
      <c r="EZ166" s="206"/>
      <c r="FA166" s="206"/>
      <c r="FB166" s="206"/>
      <c r="FC166" s="206"/>
      <c r="FD166" s="206"/>
      <c r="FE166" s="206"/>
      <c r="FF166" s="206"/>
      <c r="FG166" s="206"/>
      <c r="FH166" s="206"/>
      <c r="FI166" s="206"/>
      <c r="FJ166" s="206"/>
      <c r="FK166" s="206"/>
      <c r="FL166" s="206"/>
      <c r="FM166" s="206"/>
      <c r="FN166" s="206"/>
      <c r="FO166" s="206"/>
      <c r="FP166" s="206"/>
      <c r="FQ166" s="206"/>
      <c r="FR166" s="206"/>
      <c r="FS166" s="206"/>
      <c r="FT166" s="206"/>
      <c r="FU166" s="206"/>
      <c r="FV166" s="206"/>
      <c r="FW166" s="206"/>
      <c r="FX166" s="206"/>
      <c r="FY166" s="206"/>
      <c r="FZ166" s="206"/>
      <c r="GA166" s="206"/>
      <c r="GB166" s="206"/>
      <c r="GC166" s="206"/>
      <c r="GD166" s="206"/>
      <c r="GE166" s="206"/>
      <c r="GF166" s="206"/>
      <c r="GG166" s="206"/>
      <c r="GH166" s="206"/>
      <c r="GI166" s="206"/>
      <c r="GJ166" s="206"/>
      <c r="GK166" s="206"/>
      <c r="GL166" s="206"/>
      <c r="GM166" s="206"/>
    </row>
  </sheetData>
  <mergeCells count="3">
    <mergeCell ref="A4:P4"/>
    <mergeCell ref="A5:P5"/>
    <mergeCell ref="A114:B114"/>
  </mergeCells>
  <phoneticPr fontId="4" type="noConversion"/>
  <conditionalFormatting sqref="H121:H125">
    <cfRule type="duplicateValues" dxfId="41" priority="1" stopIfTrue="1"/>
    <cfRule type="duplicateValues" dxfId="40" priority="2" stopIfTrue="1"/>
  </conditionalFormatting>
  <printOptions horizontalCentered="1"/>
  <pageMargins left="0" right="0" top="0.39370078740157483" bottom="0.39370078740157483" header="0" footer="0"/>
  <pageSetup paperSize="5" scale="5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2:21" s="16" customFormat="1" ht="15.75" x14ac:dyDescent="0.25">
      <c r="B10" s="214" t="s">
        <v>56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</row>
    <row r="11" spans="2:21" s="16" customFormat="1" ht="15" x14ac:dyDescent="0.25">
      <c r="B11" s="215" t="s">
        <v>343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17" t="s">
        <v>331</v>
      </c>
      <c r="F13" s="217"/>
      <c r="G13" s="217"/>
      <c r="H13" s="217"/>
      <c r="I13" s="217"/>
      <c r="J13" s="217"/>
      <c r="K13" s="217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18" t="s">
        <v>65</v>
      </c>
      <c r="C78" s="219"/>
      <c r="D78" s="219"/>
      <c r="E78" s="219"/>
      <c r="F78" s="219"/>
      <c r="G78" s="219"/>
      <c r="H78" s="219"/>
      <c r="I78" s="220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16" t="s">
        <v>271</v>
      </c>
      <c r="H81" s="216"/>
      <c r="I81" s="216"/>
      <c r="J81" s="216"/>
      <c r="K81" s="27"/>
      <c r="L81" s="28"/>
      <c r="M81" s="27"/>
      <c r="N81" s="216" t="s">
        <v>271</v>
      </c>
      <c r="O81" s="216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16"/>
      <c r="P82" s="216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1" t="s">
        <v>273</v>
      </c>
      <c r="G84" s="221"/>
      <c r="H84" s="221"/>
      <c r="I84" s="221"/>
      <c r="J84" s="221"/>
      <c r="K84" s="221"/>
      <c r="L84" s="27"/>
      <c r="M84" s="221" t="s">
        <v>272</v>
      </c>
      <c r="N84" s="221"/>
      <c r="O84" s="221"/>
      <c r="P84" s="221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16"/>
      <c r="P87" s="216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13" t="s">
        <v>344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5" t="s">
        <v>65</v>
      </c>
      <c r="C20" s="226"/>
      <c r="D20" s="226"/>
      <c r="E20" s="226"/>
      <c r="F20" s="226"/>
      <c r="G20" s="226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16"/>
      <c r="N22" s="216"/>
    </row>
    <row r="24" spans="2:16" ht="14.25" x14ac:dyDescent="0.2">
      <c r="D24" s="60" t="s">
        <v>269</v>
      </c>
      <c r="E24" s="27"/>
      <c r="F24" s="26"/>
      <c r="G24" s="27"/>
      <c r="H24" s="216" t="s">
        <v>271</v>
      </c>
      <c r="I24" s="216"/>
      <c r="J24" s="27"/>
      <c r="K24" s="27"/>
      <c r="L24" s="216" t="s">
        <v>271</v>
      </c>
      <c r="M24" s="216"/>
      <c r="N24" s="216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16" t="s">
        <v>273</v>
      </c>
      <c r="I27" s="216"/>
      <c r="J27" s="27"/>
      <c r="K27" s="27"/>
      <c r="L27" s="223" t="s">
        <v>272</v>
      </c>
      <c r="M27" s="223"/>
      <c r="N27" s="223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14" t="s">
        <v>56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</row>
    <row r="12" spans="1:16" ht="15" x14ac:dyDescent="0.25">
      <c r="A12" s="16"/>
      <c r="B12" s="215" t="s">
        <v>345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 x14ac:dyDescent="0.2">
      <c r="A13" s="23"/>
      <c r="B13" s="228" t="s">
        <v>268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29" t="s">
        <v>65</v>
      </c>
      <c r="C28" s="230"/>
      <c r="D28" s="230"/>
      <c r="E28" s="230"/>
      <c r="F28" s="230"/>
      <c r="G28" s="231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16" t="s">
        <v>271</v>
      </c>
      <c r="G31" s="216"/>
      <c r="H31" s="16"/>
      <c r="I31" s="16"/>
      <c r="J31" s="16"/>
      <c r="K31" s="16"/>
      <c r="L31" s="216" t="s">
        <v>271</v>
      </c>
      <c r="M31" s="216"/>
      <c r="N31" s="216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27"/>
      <c r="M33" s="227"/>
      <c r="N33" s="227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21" t="s">
        <v>273</v>
      </c>
      <c r="G34" s="221"/>
      <c r="H34" s="28"/>
      <c r="I34" s="16"/>
      <c r="J34" s="16"/>
      <c r="K34" s="27"/>
      <c r="L34" s="216" t="s">
        <v>272</v>
      </c>
      <c r="M34" s="216"/>
      <c r="N34" s="216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Mayo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Mayo 2024'!Área_de_impresión</vt:lpstr>
      <vt:lpstr>BaseDeDatos</vt:lpstr>
      <vt:lpstr>'Nomina Vigilancia Mayo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2024-06-10T13:47:43Z</cp:lastPrinted>
  <dcterms:created xsi:type="dcterms:W3CDTF">2017-10-11T04:49:31Z</dcterms:created>
  <dcterms:modified xsi:type="dcterms:W3CDTF">2024-06-10T16:27:51Z</dcterms:modified>
</cp:coreProperties>
</file>